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80" windowHeight="8775"/>
  </bookViews>
  <sheets>
    <sheet name="2 Қосымша" sheetId="1" r:id="rId1"/>
  </sheets>
  <definedNames>
    <definedName name="_xlnm.Print_Area" localSheetId="0">'2 Қосымша'!$A$1:$AB$72</definedName>
  </definedNames>
  <calcPr calcId="145621"/>
</workbook>
</file>

<file path=xl/calcChain.xml><?xml version="1.0" encoding="utf-8"?>
<calcChain xmlns="http://schemas.openxmlformats.org/spreadsheetml/2006/main">
  <c r="Z20" i="1" l="1"/>
  <c r="O20" i="1" l="1"/>
  <c r="R20" i="1"/>
  <c r="T20" i="1"/>
  <c r="U20" i="1" s="1"/>
  <c r="M20" i="1"/>
  <c r="P20" i="1" s="1"/>
  <c r="V20" i="1" l="1"/>
  <c r="W20" i="1" l="1"/>
  <c r="X20" i="1" l="1"/>
  <c r="AA20" i="1"/>
  <c r="Y20" i="1"/>
</calcChain>
</file>

<file path=xl/sharedStrings.xml><?xml version="1.0" encoding="utf-8"?>
<sst xmlns="http://schemas.openxmlformats.org/spreadsheetml/2006/main" count="96" uniqueCount="93">
  <si>
    <t>2</t>
  </si>
  <si>
    <t>3</t>
  </si>
  <si>
    <t>16=13+15</t>
  </si>
  <si>
    <t>21=18+20</t>
  </si>
  <si>
    <t>22=15+21</t>
  </si>
  <si>
    <t>ХХХ</t>
  </si>
  <si>
    <t>27=24-26</t>
  </si>
  <si>
    <t>1.</t>
  </si>
  <si>
    <t>ИИН</t>
  </si>
  <si>
    <t xml:space="preserve">Бас кітап шотының нөмірі </t>
  </si>
  <si>
    <t>Мәміле референсі</t>
  </si>
  <si>
    <t xml:space="preserve">Салынған салым (депозит) сомасы, сондай-ақ, ол бойынша есептелген сыйақы сомасы </t>
  </si>
  <si>
    <t xml:space="preserve">Салым валютасында салым бойынша ағымдағы қалдық сомасы </t>
  </si>
  <si>
    <t xml:space="preserve">Салым валютасындағы есептелген сыйақы сомасы </t>
  </si>
  <si>
    <t xml:space="preserve">Салымшыға (депозиторға) банктің қарсы талаптарының сомасы </t>
  </si>
  <si>
    <t xml:space="preserve">талап ету валютасындағы негізгі қарыз бойынша талаптар қалдығының сомасы </t>
  </si>
  <si>
    <t xml:space="preserve">талап ету валютасында банктің есептелген сыйақысы бойынша талаптар сомасы </t>
  </si>
  <si>
    <t>№ р/н</t>
  </si>
  <si>
    <t xml:space="preserve">Салымшының (депозитордың) аты-жөні, әкесінің аты тоығымен </t>
  </si>
  <si>
    <t xml:space="preserve">жеке басын куәландыратын құжат, №  және берілу күні, кіммен берілген </t>
  </si>
  <si>
    <t>жеке басын куәландыратын құжат №</t>
  </si>
  <si>
    <t xml:space="preserve">берілу күні, кіммен берілген </t>
  </si>
  <si>
    <t>СТН</t>
  </si>
  <si>
    <t xml:space="preserve">Салымшының (депозитордың) тұрғылықты жерінің мекен-жайы, телефон нөмірі </t>
  </si>
  <si>
    <t xml:space="preserve">Депозит, қарсы талаптардың валютасы </t>
  </si>
  <si>
    <t xml:space="preserve">Салымның жеке тұлғалық шотының, ағымдағы шоттың, карт-шоттың, қарыздың, салым бойынша есептелген сыйакының, қарыз бойынша есептелген сыйақының нөмірі </t>
  </si>
  <si>
    <t xml:space="preserve">Теңге баламасында салымның ағымдағы қалдық сомасы </t>
  </si>
  <si>
    <t xml:space="preserve">Теңге баламасында есептелген сыйақы сомасы </t>
  </si>
  <si>
    <t xml:space="preserve">теңге баламасында негізгі қарыз бойынша талаптар қалдығының сомасы </t>
  </si>
  <si>
    <t xml:space="preserve">теңге баламасында банктің есептелген сыйақысы бойынша талаптар сомасы </t>
  </si>
  <si>
    <t xml:space="preserve">теңге баламасында банктің қарсы талаптарының сомасы </t>
  </si>
  <si>
    <t>теңге баламасында есептелген сыйақы бойынша қалдық сомасы</t>
  </si>
  <si>
    <t xml:space="preserve">теңге баламасында негізгі қарыз бойынша қалдық сомасы </t>
  </si>
  <si>
    <t>БСК</t>
  </si>
  <si>
    <t>ЖСН</t>
  </si>
  <si>
    <t xml:space="preserve">Теңге баламасында барлығы </t>
  </si>
  <si>
    <t xml:space="preserve">Өзара есепке алу нәтижелері бойынша салымшыға (депозиторға) банк міндеттемелерінің/талаптарының қалдығы </t>
  </si>
  <si>
    <t>____________ қаласындағы Филиалы</t>
  </si>
  <si>
    <t>Салымшы бойынша Барлығы</t>
  </si>
  <si>
    <t>Филиал бойынша Барлығы</t>
  </si>
  <si>
    <t>Банк бойынша Барлығы</t>
  </si>
  <si>
    <t>Банк Басқарма Төрағасы _______________________________</t>
  </si>
  <si>
    <t>Бас бухгалтер ___________________________________________</t>
  </si>
  <si>
    <t>Жауапты орындаушы ____________________________________________</t>
  </si>
  <si>
    <t>Нысанды толтыру бойынша нұсқаулар:</t>
  </si>
  <si>
    <t>4. 8 бағанада шарт валютасы көрсетіледі (KZT, USD, EUR , RUR  және т.б.)</t>
  </si>
  <si>
    <t xml:space="preserve">5. 9 бағанада Салымның (депозиттің), салым бойынша есептелген сыйақының, қарсы талаптары мен қарсы талаптар бойынша есептелген сыйақының Бас кітабы нөмірі жазылады. </t>
  </si>
  <si>
    <t>29. 28 бағанада әрбір банктік өнім шарты бойынша қызмет етуші банк филиалының БСК көрсету қажет.</t>
  </si>
  <si>
    <t xml:space="preserve">28. Банк бойынша қорытынды сомалары филиалдар бойынша барлық қорытынды сомаларға тең келетін 13,15,16,18,20,21,22-27 бағаналары бойынша толтырылады. </t>
  </si>
  <si>
    <t>27. Филиал бойынша қорытынды сомалар 13,15,16,18,20,21,22-27 бағаналары бойынша толтырылады.</t>
  </si>
  <si>
    <t>26. Депозитордың салымдары мен есептелген сыйақысы бойынша қалдық 24 және 26 бағаналары сомаларының айырмасы ретінде келтіріледі және 27 бағана бойынша қорытынды жолда көрсетіледі.</t>
  </si>
  <si>
    <t xml:space="preserve">7. 11 бағанада мәміле референсі көрсетіледі, егер 10 бағанаға жеке басты шоттар бойынша деректерді енгізуге рұқсат бермейтін операциондық жүйе болған жағдайда. </t>
  </si>
  <si>
    <t>8. Толтырған кезде теңгедегі бағаналар ағымдағы операциондық күнгі нарықтық курс бойынша анықталады.</t>
  </si>
  <si>
    <t xml:space="preserve">10.Кестедегі қалдықтар сомалары жүздік бөлшектердің көрсетілуімен валюталар бірліктерінде көрсетіледі. </t>
  </si>
  <si>
    <t xml:space="preserve">11. Шетел валютасындағы салымдар мен есептелген сыйақылар қалдықтары бойынша деректер сәйкесінше 12 және 14 бағаналарда келтіріледі.   </t>
  </si>
  <si>
    <t>12.Шетел валютасындағы салымдар (депозиттер) мен есептелген сыйақылар қалдықтары 13 және 15 бағаналардағы теңге баламасына ауыстырылады.</t>
  </si>
  <si>
    <t xml:space="preserve">13. Көрсетілген қалдықтар теңгеде болса, олар 13 және 15 бағаналарда дереу көрсетіледі.  </t>
  </si>
  <si>
    <t>14. Теңге баламасындағы салымдар (депозиттер) және есептелген сыйақы бойынша қалдықтардың жиынтық сомасы 16 = 13+15 бағанада келтіріледі.</t>
  </si>
  <si>
    <t xml:space="preserve">15. Салымшы бойынша қорытынды жолда 13,15 және 16 бағаналардағы қорытынды сомалары толтырылады. 16 бағана бойынша қорытынды сомасы қорытынды жолда 13 және 15 бағаналардың сомасына тең болуы тиіс. </t>
  </si>
  <si>
    <t xml:space="preserve">17. Теңге баламасындағы банктің қарсы талаптарының жиынтық сомасы 21 = 18+20 бағанасында көрсетіледі.  </t>
  </si>
  <si>
    <t xml:space="preserve">21. 22 бағана бойынша қорытынды жолда депозиттер бойынша есептелген сыйақымен банк талаптарын өзара есепке алу нәтижелері бойынша қалдықтар көрсетіледі, сондай-ақ 22 бағана = 15+21. </t>
  </si>
  <si>
    <t xml:space="preserve">22.23, 24 бағаналарын толтыру салымдар (депозиттер) бойынша есептелген сыйақымен банк талаптарын өзара есепке алу нәтижелеріне байланысты. </t>
  </si>
  <si>
    <r>
      <t>22.1. Егер депозиттер бойынша есептелген сыйақы клиентке банк талаптарын өтесе, яғни 22 бағанасының сомасы оң болса  (нөлден жоғары немесе тең), онда 23 = 13, 24 = 22+23</t>
    </r>
    <r>
      <rPr>
        <u/>
        <sz val="12"/>
        <rFont val="Arial Cyr"/>
        <charset val="204"/>
      </rPr>
      <t>.</t>
    </r>
  </si>
  <si>
    <r>
      <t xml:space="preserve">22.2. Егер депозиттер бойынша есептелген сыйақы клиентке банк талаптарын өтемесе, яғни 22 бағананың сомасы теріс болса (нөлден төмен), онда </t>
    </r>
    <r>
      <rPr>
        <u/>
        <sz val="12"/>
        <rFont val="Arial Cyr"/>
        <charset val="204"/>
      </rPr>
      <t>23 = 13+22, 24 = 23.</t>
    </r>
  </si>
  <si>
    <t xml:space="preserve">23. 25 бағана транзиттік бағана болып табылады. Бұл бағанадағы деректер келесідей толтырылады:   </t>
  </si>
  <si>
    <t xml:space="preserve">23.1. Егер банкке салымшының талаптары банк алдында оның міндеттемелерінен асса, яғни 24 бағана бойынша қорытынды жолдағы сома оң болса, онда 25=24.  </t>
  </si>
  <si>
    <t>18. Қорытынды сомалар 18, 20 және 21 бағаналары бойынша толтырылады. 21 бағана бойынша қорытынды сомасы қорытынды жолдағы 18 және 20 бағаналар сомасына тең болуы тиіс.</t>
  </si>
  <si>
    <t xml:space="preserve">19. 22-25 бағаналары бойынша қорытынды жолда өзара есепке алу нәтижесі бойынша банк міндеттемелері/талаптары қалдығы келтіріледі. Өзара есепке алу теңге баламасында қорытынды сомалары бойынша жүргізіледі.  </t>
  </si>
  <si>
    <t xml:space="preserve">20. Алғашқыда, банктің қарсы талаптарының жиынтық сомасы депозиттер бойынша есептелген сыйақының қорытынды сомасымен, ал содан соң салымдар (депозиттер) қалдықтарының қорытынды сомасымен есепке алынады. </t>
  </si>
  <si>
    <t xml:space="preserve">23.2. Егер банкке салымшының талаптары банк алдындағы оның міндеттемелерінен төмен болса, яғни 24 бағана сомасы теріс болса, онда 25 0-ге тең.  </t>
  </si>
  <si>
    <t xml:space="preserve">теңге баламасында міндеттемелер/талаптар қалдығы бойынша барлығы </t>
  </si>
  <si>
    <r>
      <t xml:space="preserve">Кепілдендіруге жататын жеке тұлғалардың ____________________ </t>
    </r>
    <r>
      <rPr>
        <sz val="12"/>
        <rFont val="Arial"/>
        <family val="2"/>
        <charset val="204"/>
      </rPr>
      <t>(банк атауы)</t>
    </r>
    <r>
      <rPr>
        <b/>
        <sz val="12"/>
        <rFont val="Arial"/>
        <family val="2"/>
        <charset val="204"/>
      </rPr>
      <t xml:space="preserve"> орналастырылған салымдары (депозиттері) туралы мәліметтер </t>
    </r>
  </si>
  <si>
    <t xml:space="preserve">Банктік қызмет ету (банктік салым, ағымдағы шот, карт-шот және басқа) шартының атауы және/немесе №, қарыз / кепілдік беру шарты, шарт жасасу күні </t>
  </si>
  <si>
    <t>3. 7 бағанада салымдар (депозиттер) және қарсы талаптар бойынша шарттар, шарт нөмірі мен шарт жасасу күні көрсетілуімен енгізіледі.</t>
  </si>
  <si>
    <t>9. Салымшының депозиттер қалдықтарының, салымшыға банктің қарсы талаптарының және олар бойынша есептелген сыйақылардың сомалары бөлек жолдармен келтіріледі.</t>
  </si>
  <si>
    <t>16. Қарсы талаптар қалдықтары бойынша деректер 17 бағанадан 20 бағанаға дейін салым қалдықтары бойынша деректерге сәйкес толтырылады. Салымшыға банк талаптарының қалдықтары теріс белгімен (-) көрсетіледі.</t>
  </si>
  <si>
    <t>24. Өзара есепке алу нәтижелері бойынша банкте салымшыға талаптар қалатын болса (24 бағана бойынша қорытынды сомасы теріс), онда 26, 27 бағаналары толтырылмайды.</t>
  </si>
  <si>
    <t xml:space="preserve">6. 10 бағанада салымның (депозиттің) жеке шотының, салым бойынша есептелген сыйақының, қарсы талап пен қарсы талапқа есептелген сыйақының нөмірі көрсетіледі. </t>
  </si>
  <si>
    <t>1. 1 бағанада банктің сәйкес филиалы салымшысының (депозитордың) реттік нөмірі көрсетіледі. Салымшы реттік нөмірі оның шоттарында және "Салымшы бойынша Барлығы" жолында бірегей болады.</t>
  </si>
  <si>
    <t xml:space="preserve">2. 2, 3, 4, 5, 6 бағаналарда салымшының (депозитордың) деректері енгізіледі. 3 бағанада жеке басты куәландыратын құжат нөмірі "№" таңбасынсыз және құжат түрін көрсетпеуінсіз (жеке куәлігі, төлқұжат және т.б.) енгізіледі. </t>
  </si>
  <si>
    <t>30. 29 бағанада салымшының (депозитордың) ЖСН көрсетілуі керек (30 тармақ Қор Директорлар  Кеңесінің шешімімен толықтырылды (2011 жылдың 19.05 №3 хаттама және 2011 жылдың 1 маусымынан бастап әрекет ете бастады). Салымшы ЖСН-і салымшының барлық шоттары бойынша және "Салымшы бойынша Барлығы" жолында көрсетілуі тиіс.</t>
  </si>
  <si>
    <t>Салымшы (депозитор) және банктің қарсы талаптарын есепке алу қорытындылары бойынша салымшыға (депозиторға) төлеуге жататын өтем сомасы</t>
  </si>
  <si>
    <t xml:space="preserve">Теңге баламасында өзара есепке алу нәтижелері бойынша салымшы алдындағы банк міндеттемелерінің қалдығы </t>
  </si>
  <si>
    <t xml:space="preserve">Теңге баламасында өтем сомасын төлегеннен кейін есептелген сыйақыны ескере отырып, салымдар (депозиттер) бойынша қалдығы </t>
  </si>
  <si>
    <t>(2016 жылғы 11 мамырға берілген жай-күйі бойынша)</t>
  </si>
  <si>
    <t xml:space="preserve">"Қазақстанның депозиттерге міндетті кепілдік беру қоры" АҚ </t>
  </si>
  <si>
    <t>Директорлар Кеңесінің</t>
  </si>
  <si>
    <t xml:space="preserve"> 2007 жылғы 6 сәуірдегі шешімімен </t>
  </si>
  <si>
    <t>БЕКІТІЛДІ</t>
  </si>
  <si>
    <t>25. 26 бағанада қорытынды жол бойынша теңгедегі өтем сомасы көрсетіледі, бірақ:</t>
  </si>
  <si>
    <t xml:space="preserve">     ұлттық валютадағы кепілдік берілген депозит бойынша он миллион теңгеден;</t>
  </si>
  <si>
    <t xml:space="preserve">     шетел валютасындағы кепілдік берілген депозит бойынша бес миллион теңгеден.</t>
  </si>
  <si>
    <t xml:space="preserve">     Қатысушы банкте депозитордың түрі мен валюта бойынша әртүрлі бірнеше кепілдік берілген депозиті болған кезде, олар бойынша он миллион теңгеден аспайтын сомада жиынтық кепілдік берілген өтем көрсетіледі.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</si>
</sst>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u/>
      <sz val="12"/>
      <name val="Arial Cyr"/>
      <charset val="204"/>
    </font>
    <font>
      <b/>
      <sz val="12"/>
      <name val="Arial"/>
      <family val="2"/>
      <charset val="204"/>
    </font>
    <font>
      <sz val="12"/>
      <name val="Courier"/>
      <family val="3"/>
    </font>
    <font>
      <b/>
      <i/>
      <sz val="12"/>
      <name val="Arial Cyr"/>
      <charset val="204"/>
    </font>
    <font>
      <i/>
      <u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Fill="1"/>
    <xf numFmtId="0" fontId="4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1" applyFont="1" applyFill="1" applyBorder="1"/>
    <xf numFmtId="164" fontId="3" fillId="0" borderId="1" xfId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164" fontId="3" fillId="0" borderId="2" xfId="1" applyFont="1" applyFill="1" applyBorder="1"/>
    <xf numFmtId="164" fontId="3" fillId="0" borderId="2" xfId="1" applyFont="1" applyBorder="1"/>
    <xf numFmtId="0" fontId="5" fillId="0" borderId="7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164" fontId="5" fillId="0" borderId="3" xfId="1" applyFont="1" applyFill="1" applyBorder="1" applyAlignment="1">
      <alignment horizontal="center"/>
    </xf>
    <xf numFmtId="164" fontId="5" fillId="0" borderId="3" xfId="1" applyFont="1" applyBorder="1"/>
    <xf numFmtId="164" fontId="5" fillId="0" borderId="3" xfId="1" applyFont="1" applyBorder="1" applyAlignment="1">
      <alignment horizontal="center"/>
    </xf>
    <xf numFmtId="164" fontId="3" fillId="0" borderId="0" xfId="1" applyFont="1" applyFill="1" applyBorder="1"/>
    <xf numFmtId="164" fontId="3" fillId="0" borderId="0" xfId="1" applyFont="1" applyBorder="1"/>
    <xf numFmtId="0" fontId="6" fillId="0" borderId="7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/>
    <xf numFmtId="164" fontId="6" fillId="0" borderId="3" xfId="1" applyFont="1" applyFill="1" applyBorder="1"/>
    <xf numFmtId="164" fontId="6" fillId="0" borderId="3" xfId="1" applyFont="1" applyBorder="1"/>
    <xf numFmtId="0" fontId="3" fillId="0" borderId="7" xfId="0" applyFont="1" applyBorder="1"/>
    <xf numFmtId="0" fontId="3" fillId="0" borderId="3" xfId="0" applyFont="1" applyFill="1" applyBorder="1"/>
    <xf numFmtId="0" fontId="3" fillId="0" borderId="3" xfId="0" applyFont="1" applyBorder="1"/>
    <xf numFmtId="0" fontId="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3" fillId="0" borderId="5" xfId="0" applyFont="1" applyFill="1" applyBorder="1"/>
    <xf numFmtId="164" fontId="3" fillId="0" borderId="5" xfId="1" applyFont="1" applyFill="1" applyBorder="1"/>
    <xf numFmtId="164" fontId="3" fillId="0" borderId="8" xfId="1" applyFont="1" applyFill="1" applyBorder="1"/>
    <xf numFmtId="164" fontId="3" fillId="0" borderId="9" xfId="1" applyFont="1" applyFill="1" applyBorder="1"/>
    <xf numFmtId="164" fontId="5" fillId="0" borderId="3" xfId="1" applyFont="1" applyFill="1" applyBorder="1"/>
    <xf numFmtId="164" fontId="5" fillId="0" borderId="10" xfId="1" applyFont="1" applyFill="1" applyBorder="1"/>
    <xf numFmtId="164" fontId="5" fillId="0" borderId="11" xfId="1" applyFont="1" applyFill="1" applyBorder="1"/>
    <xf numFmtId="164" fontId="6" fillId="0" borderId="10" xfId="1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0" xfId="0" applyFont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0" borderId="1" xfId="1" applyNumberFormat="1" applyFont="1" applyBorder="1"/>
    <xf numFmtId="4" fontId="3" fillId="0" borderId="2" xfId="1" applyNumberFormat="1" applyFont="1" applyBorder="1"/>
    <xf numFmtId="4" fontId="5" fillId="0" borderId="3" xfId="1" applyNumberFormat="1" applyFont="1" applyBorder="1"/>
    <xf numFmtId="49" fontId="3" fillId="0" borderId="1" xfId="0" applyNumberFormat="1" applyFont="1" applyFill="1" applyBorder="1"/>
    <xf numFmtId="49" fontId="3" fillId="0" borderId="2" xfId="0" applyNumberFormat="1" applyFont="1" applyFill="1" applyBorder="1"/>
    <xf numFmtId="49" fontId="5" fillId="0" borderId="3" xfId="0" applyNumberFormat="1" applyFont="1" applyFill="1" applyBorder="1"/>
    <xf numFmtId="4" fontId="3" fillId="0" borderId="1" xfId="0" applyNumberFormat="1" applyFont="1" applyFill="1" applyBorder="1"/>
    <xf numFmtId="4" fontId="3" fillId="0" borderId="1" xfId="1" applyNumberFormat="1" applyFont="1" applyFill="1" applyBorder="1"/>
    <xf numFmtId="4" fontId="3" fillId="0" borderId="2" xfId="1" applyNumberFormat="1" applyFont="1" applyFill="1" applyBorder="1"/>
    <xf numFmtId="4" fontId="5" fillId="0" borderId="3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topLeftCell="P7" zoomScale="70" zoomScaleNormal="70" workbookViewId="0">
      <selection activeCell="AG27" sqref="AG27"/>
    </sheetView>
  </sheetViews>
  <sheetFormatPr defaultRowHeight="15" x14ac:dyDescent="0.2"/>
  <cols>
    <col min="1" max="1" width="4.7109375" style="1" customWidth="1"/>
    <col min="2" max="2" width="20.5703125" style="1" customWidth="1"/>
    <col min="3" max="3" width="14.85546875" style="2" customWidth="1"/>
    <col min="4" max="4" width="16.85546875" style="2" customWidth="1"/>
    <col min="5" max="5" width="6.42578125" style="2" bestFit="1" customWidth="1"/>
    <col min="6" max="6" width="17.7109375" style="2" customWidth="1"/>
    <col min="7" max="7" width="25.5703125" style="2" customWidth="1"/>
    <col min="8" max="8" width="15.140625" style="2" customWidth="1"/>
    <col min="9" max="9" width="14.140625" style="2" customWidth="1"/>
    <col min="10" max="10" width="25.85546875" style="2" customWidth="1"/>
    <col min="11" max="11" width="10.42578125" style="2" customWidth="1"/>
    <col min="12" max="12" width="19.5703125" style="2" customWidth="1"/>
    <col min="13" max="13" width="18.7109375" style="1" customWidth="1"/>
    <col min="14" max="14" width="20.5703125" style="1" customWidth="1"/>
    <col min="15" max="15" width="19.5703125" style="1" customWidth="1"/>
    <col min="16" max="16" width="18" style="1" customWidth="1"/>
    <col min="17" max="17" width="19.28515625" style="1" customWidth="1"/>
    <col min="18" max="18" width="18.28515625" style="1" customWidth="1"/>
    <col min="19" max="19" width="20.28515625" style="1" customWidth="1"/>
    <col min="20" max="20" width="20" style="1" customWidth="1"/>
    <col min="21" max="21" width="18.28515625" style="1" customWidth="1"/>
    <col min="22" max="22" width="21" style="1" customWidth="1"/>
    <col min="23" max="23" width="18" style="2" customWidth="1"/>
    <col min="24" max="24" width="20" style="2" customWidth="1"/>
    <col min="25" max="25" width="18" style="2" customWidth="1"/>
    <col min="26" max="26" width="28.28515625" style="2" customWidth="1"/>
    <col min="27" max="27" width="23.42578125" style="2" customWidth="1"/>
    <col min="28" max="28" width="10.5703125" style="1" customWidth="1"/>
    <col min="29" max="16384" width="9.140625" style="1"/>
  </cols>
  <sheetData>
    <row r="1" spans="1:37" ht="15" customHeight="1" x14ac:dyDescent="0.25">
      <c r="Z1" s="12" t="s">
        <v>85</v>
      </c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 ht="15.75" x14ac:dyDescent="0.25">
      <c r="N2" s="9"/>
      <c r="O2" s="9"/>
      <c r="P2" s="9"/>
      <c r="Z2" s="12" t="s">
        <v>86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15.75" x14ac:dyDescent="0.25">
      <c r="M3" s="10" t="s">
        <v>71</v>
      </c>
      <c r="N3" s="11"/>
      <c r="O3" s="11"/>
      <c r="P3" s="11"/>
      <c r="Q3" s="11"/>
      <c r="R3" s="3"/>
      <c r="Y3" s="57"/>
      <c r="Z3" s="12" t="s">
        <v>87</v>
      </c>
      <c r="AA3" s="68"/>
    </row>
    <row r="4" spans="1:37" ht="15.75" x14ac:dyDescent="0.25">
      <c r="M4" s="12"/>
      <c r="N4" s="11"/>
      <c r="O4" s="9"/>
      <c r="P4" s="11"/>
      <c r="Q4" s="11"/>
      <c r="R4" s="3"/>
      <c r="Z4" s="71" t="s">
        <v>88</v>
      </c>
      <c r="AA4" s="68"/>
    </row>
    <row r="5" spans="1:37" ht="15.75" x14ac:dyDescent="0.25">
      <c r="M5" s="12"/>
      <c r="N5" s="11"/>
      <c r="O5" s="11"/>
      <c r="P5" s="11"/>
      <c r="Q5" s="11"/>
      <c r="R5" s="3"/>
      <c r="Z5" s="72" t="s">
        <v>84</v>
      </c>
      <c r="AA5" s="68"/>
    </row>
    <row r="6" spans="1:37" x14ac:dyDescent="0.2">
      <c r="Z6" s="1"/>
    </row>
    <row r="8" spans="1:37" s="4" customFormat="1" ht="45" customHeight="1" x14ac:dyDescent="0.2">
      <c r="A8" s="76" t="s">
        <v>17</v>
      </c>
      <c r="B8" s="74" t="s">
        <v>18</v>
      </c>
      <c r="C8" s="76" t="s">
        <v>19</v>
      </c>
      <c r="D8" s="76"/>
      <c r="E8" s="74" t="s">
        <v>22</v>
      </c>
      <c r="F8" s="74" t="s">
        <v>23</v>
      </c>
      <c r="G8" s="74" t="s">
        <v>72</v>
      </c>
      <c r="H8" s="74" t="s">
        <v>24</v>
      </c>
      <c r="I8" s="74" t="s">
        <v>9</v>
      </c>
      <c r="J8" s="74" t="s">
        <v>25</v>
      </c>
      <c r="K8" s="74" t="s">
        <v>10</v>
      </c>
      <c r="L8" s="79" t="s">
        <v>11</v>
      </c>
      <c r="M8" s="79"/>
      <c r="N8" s="79"/>
      <c r="O8" s="79"/>
      <c r="P8" s="79"/>
      <c r="Q8" s="80" t="s">
        <v>14</v>
      </c>
      <c r="R8" s="81"/>
      <c r="S8" s="81"/>
      <c r="T8" s="81"/>
      <c r="U8" s="82"/>
      <c r="V8" s="79" t="s">
        <v>36</v>
      </c>
      <c r="W8" s="79"/>
      <c r="X8" s="79"/>
      <c r="Y8" s="74" t="s">
        <v>82</v>
      </c>
      <c r="Z8" s="74" t="s">
        <v>81</v>
      </c>
      <c r="AA8" s="74" t="s">
        <v>83</v>
      </c>
      <c r="AB8" s="77" t="s">
        <v>33</v>
      </c>
      <c r="AC8" s="77" t="s">
        <v>34</v>
      </c>
    </row>
    <row r="9" spans="1:37" s="4" customFormat="1" ht="105" x14ac:dyDescent="0.2">
      <c r="A9" s="76"/>
      <c r="B9" s="75"/>
      <c r="C9" s="70" t="s">
        <v>20</v>
      </c>
      <c r="D9" s="70" t="s">
        <v>21</v>
      </c>
      <c r="E9" s="75"/>
      <c r="F9" s="75"/>
      <c r="G9" s="75"/>
      <c r="H9" s="75"/>
      <c r="I9" s="75"/>
      <c r="J9" s="75"/>
      <c r="K9" s="75"/>
      <c r="L9" s="69" t="s">
        <v>12</v>
      </c>
      <c r="M9" s="69" t="s">
        <v>26</v>
      </c>
      <c r="N9" s="69" t="s">
        <v>13</v>
      </c>
      <c r="O9" s="69" t="s">
        <v>27</v>
      </c>
      <c r="P9" s="69" t="s">
        <v>35</v>
      </c>
      <c r="Q9" s="69" t="s">
        <v>15</v>
      </c>
      <c r="R9" s="69" t="s">
        <v>28</v>
      </c>
      <c r="S9" s="69" t="s">
        <v>16</v>
      </c>
      <c r="T9" s="69" t="s">
        <v>29</v>
      </c>
      <c r="U9" s="69" t="s">
        <v>30</v>
      </c>
      <c r="V9" s="69" t="s">
        <v>31</v>
      </c>
      <c r="W9" s="69" t="s">
        <v>32</v>
      </c>
      <c r="X9" s="69" t="s">
        <v>70</v>
      </c>
      <c r="Y9" s="75"/>
      <c r="Z9" s="75"/>
      <c r="AA9" s="75"/>
      <c r="AB9" s="78"/>
      <c r="AC9" s="78" t="s">
        <v>8</v>
      </c>
    </row>
    <row r="10" spans="1:37" s="5" customFormat="1" ht="15.75" x14ac:dyDescent="0.25">
      <c r="A10" s="13">
        <v>1</v>
      </c>
      <c r="B10" s="13" t="s">
        <v>0</v>
      </c>
      <c r="C10" s="14" t="s">
        <v>1</v>
      </c>
      <c r="D10" s="15">
        <v>4</v>
      </c>
      <c r="E10" s="16">
        <v>5</v>
      </c>
      <c r="F10" s="17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 t="s">
        <v>2</v>
      </c>
      <c r="Q10" s="13">
        <v>17</v>
      </c>
      <c r="R10" s="13">
        <v>18</v>
      </c>
      <c r="S10" s="13">
        <v>19</v>
      </c>
      <c r="T10" s="13">
        <v>20</v>
      </c>
      <c r="U10" s="13" t="s">
        <v>3</v>
      </c>
      <c r="V10" s="13" t="s">
        <v>4</v>
      </c>
      <c r="W10" s="13">
        <v>23</v>
      </c>
      <c r="X10" s="13">
        <v>24</v>
      </c>
      <c r="Y10" s="13">
        <v>25</v>
      </c>
      <c r="Z10" s="13">
        <v>26</v>
      </c>
      <c r="AA10" s="13" t="s">
        <v>6</v>
      </c>
      <c r="AB10" s="27">
        <v>28</v>
      </c>
      <c r="AC10" s="27">
        <v>29</v>
      </c>
    </row>
    <row r="11" spans="1:37" s="6" customFormat="1" x14ac:dyDescent="0.2">
      <c r="B11" s="18"/>
      <c r="C11" s="19"/>
      <c r="D11" s="19"/>
      <c r="E11" s="19"/>
      <c r="F11" s="19"/>
      <c r="G11" s="19"/>
      <c r="H11" s="20"/>
      <c r="I11" s="20"/>
      <c r="J11" s="20"/>
      <c r="K11" s="20"/>
      <c r="L11" s="20"/>
      <c r="W11" s="20"/>
      <c r="X11" s="20"/>
      <c r="Y11" s="20"/>
      <c r="Z11" s="20"/>
      <c r="AA11" s="20"/>
      <c r="AB11" s="20"/>
      <c r="AC11" s="20"/>
    </row>
    <row r="12" spans="1:37" ht="45" x14ac:dyDescent="0.2">
      <c r="A12" s="21"/>
      <c r="B12" s="22" t="s">
        <v>37</v>
      </c>
      <c r="C12" s="23"/>
      <c r="D12" s="23"/>
      <c r="E12" s="23"/>
      <c r="F12" s="23"/>
      <c r="G12" s="23"/>
      <c r="H12" s="24"/>
      <c r="I12" s="87"/>
      <c r="J12" s="24"/>
      <c r="K12" s="24"/>
      <c r="L12" s="24"/>
      <c r="M12" s="83"/>
      <c r="N12" s="21"/>
      <c r="O12" s="21"/>
      <c r="P12" s="21"/>
      <c r="Q12" s="21"/>
      <c r="R12" s="21"/>
      <c r="S12" s="21"/>
      <c r="T12" s="21"/>
      <c r="U12" s="21"/>
      <c r="V12" s="21"/>
      <c r="W12" s="24"/>
      <c r="X12" s="24"/>
      <c r="Y12" s="24"/>
      <c r="Z12" s="90"/>
      <c r="AA12" s="58"/>
      <c r="AB12" s="24"/>
      <c r="AC12" s="24"/>
    </row>
    <row r="13" spans="1:37" x14ac:dyDescent="0.2">
      <c r="A13" s="21"/>
      <c r="B13" s="25"/>
      <c r="C13" s="26"/>
      <c r="D13" s="23"/>
      <c r="E13" s="23"/>
      <c r="F13" s="23"/>
      <c r="G13" s="23"/>
      <c r="H13" s="24"/>
      <c r="I13" s="87"/>
      <c r="J13" s="24"/>
      <c r="K13" s="24"/>
      <c r="L13" s="24"/>
      <c r="M13" s="83"/>
      <c r="N13" s="21"/>
      <c r="O13" s="21"/>
      <c r="P13" s="21"/>
      <c r="Q13" s="21"/>
      <c r="R13" s="21"/>
      <c r="S13" s="21"/>
      <c r="T13" s="21"/>
      <c r="U13" s="21"/>
      <c r="V13" s="21"/>
      <c r="W13" s="34"/>
      <c r="X13" s="24"/>
      <c r="Y13" s="24"/>
      <c r="Z13" s="90"/>
      <c r="AA13" s="58"/>
      <c r="AB13" s="24"/>
      <c r="AC13" s="24"/>
    </row>
    <row r="14" spans="1:37" x14ac:dyDescent="0.2">
      <c r="A14" s="21" t="s">
        <v>7</v>
      </c>
      <c r="B14" s="22"/>
      <c r="C14" s="23"/>
      <c r="D14" s="23"/>
      <c r="E14" s="23"/>
      <c r="F14" s="23"/>
      <c r="G14" s="23"/>
      <c r="H14" s="27"/>
      <c r="I14" s="87"/>
      <c r="J14" s="28"/>
      <c r="K14" s="28"/>
      <c r="L14" s="29"/>
      <c r="M14" s="84"/>
      <c r="N14" s="30"/>
      <c r="O14" s="30"/>
      <c r="P14" s="30"/>
      <c r="Q14" s="30"/>
      <c r="R14" s="30"/>
      <c r="S14" s="30"/>
      <c r="T14" s="30"/>
      <c r="U14" s="30"/>
      <c r="V14" s="30"/>
      <c r="W14" s="29"/>
      <c r="X14" s="29"/>
      <c r="Y14" s="29"/>
      <c r="Z14" s="91"/>
      <c r="AA14" s="59"/>
      <c r="AB14" s="24"/>
      <c r="AC14" s="24"/>
    </row>
    <row r="15" spans="1:37" x14ac:dyDescent="0.2">
      <c r="A15" s="21"/>
      <c r="B15" s="22"/>
      <c r="C15" s="23"/>
      <c r="D15" s="23"/>
      <c r="E15" s="23"/>
      <c r="F15" s="23"/>
      <c r="G15" s="23"/>
      <c r="H15" s="27"/>
      <c r="I15" s="87"/>
      <c r="J15" s="28"/>
      <c r="K15" s="28"/>
      <c r="L15" s="29"/>
      <c r="M15" s="84"/>
      <c r="N15" s="30"/>
      <c r="O15" s="30"/>
      <c r="P15" s="30"/>
      <c r="Q15" s="30"/>
      <c r="R15" s="30"/>
      <c r="S15" s="30"/>
      <c r="T15" s="30"/>
      <c r="U15" s="30"/>
      <c r="V15" s="30"/>
      <c r="W15" s="29"/>
      <c r="X15" s="29"/>
      <c r="Y15" s="29"/>
      <c r="Z15" s="91"/>
      <c r="AA15" s="59"/>
      <c r="AB15" s="24"/>
      <c r="AC15" s="24"/>
    </row>
    <row r="16" spans="1:37" x14ac:dyDescent="0.2">
      <c r="A16" s="21"/>
      <c r="B16" s="22"/>
      <c r="C16" s="23"/>
      <c r="D16" s="23"/>
      <c r="E16" s="23"/>
      <c r="F16" s="23"/>
      <c r="G16" s="23"/>
      <c r="H16" s="27"/>
      <c r="I16" s="87"/>
      <c r="J16" s="28"/>
      <c r="K16" s="28"/>
      <c r="L16" s="29"/>
      <c r="M16" s="84"/>
      <c r="N16" s="30"/>
      <c r="O16" s="30"/>
      <c r="P16" s="30"/>
      <c r="Q16" s="30"/>
      <c r="R16" s="30"/>
      <c r="S16" s="30"/>
      <c r="T16" s="30"/>
      <c r="U16" s="30"/>
      <c r="V16" s="30"/>
      <c r="W16" s="29"/>
      <c r="X16" s="29"/>
      <c r="Y16" s="29"/>
      <c r="Z16" s="91"/>
      <c r="AA16" s="59"/>
      <c r="AB16" s="24"/>
      <c r="AC16" s="24"/>
    </row>
    <row r="17" spans="1:29" x14ac:dyDescent="0.2">
      <c r="A17" s="21"/>
      <c r="B17" s="22"/>
      <c r="C17" s="23"/>
      <c r="D17" s="23"/>
      <c r="E17" s="23"/>
      <c r="F17" s="23"/>
      <c r="G17" s="23"/>
      <c r="H17" s="27"/>
      <c r="I17" s="87"/>
      <c r="J17" s="28"/>
      <c r="K17" s="28"/>
      <c r="L17" s="29"/>
      <c r="M17" s="84"/>
      <c r="N17" s="30"/>
      <c r="O17" s="30"/>
      <c r="P17" s="30"/>
      <c r="Q17" s="30"/>
      <c r="R17" s="30"/>
      <c r="S17" s="30"/>
      <c r="T17" s="30"/>
      <c r="U17" s="30"/>
      <c r="V17" s="30"/>
      <c r="W17" s="29"/>
      <c r="X17" s="29"/>
      <c r="Y17" s="29"/>
      <c r="Z17" s="91"/>
      <c r="AA17" s="59"/>
      <c r="AB17" s="24"/>
      <c r="AC17" s="24"/>
    </row>
    <row r="18" spans="1:29" x14ac:dyDescent="0.2">
      <c r="A18" s="21"/>
      <c r="B18" s="22"/>
      <c r="C18" s="23"/>
      <c r="D18" s="23"/>
      <c r="E18" s="23"/>
      <c r="F18" s="23"/>
      <c r="G18" s="23"/>
      <c r="H18" s="27"/>
      <c r="I18" s="87"/>
      <c r="J18" s="28"/>
      <c r="K18" s="28"/>
      <c r="L18" s="29"/>
      <c r="M18" s="84"/>
      <c r="N18" s="30"/>
      <c r="O18" s="30"/>
      <c r="P18" s="30"/>
      <c r="Q18" s="30"/>
      <c r="R18" s="30"/>
      <c r="S18" s="30"/>
      <c r="T18" s="30"/>
      <c r="U18" s="30"/>
      <c r="V18" s="30"/>
      <c r="W18" s="29"/>
      <c r="X18" s="29"/>
      <c r="Y18" s="29"/>
      <c r="Z18" s="91"/>
      <c r="AA18" s="59"/>
      <c r="AB18" s="24"/>
      <c r="AC18" s="24"/>
    </row>
    <row r="19" spans="1:29" ht="15.75" thickBot="1" x14ac:dyDescent="0.25">
      <c r="A19" s="31"/>
      <c r="B19" s="32"/>
      <c r="C19" s="33"/>
      <c r="D19" s="33"/>
      <c r="E19" s="33"/>
      <c r="F19" s="33"/>
      <c r="G19" s="33"/>
      <c r="H19" s="34"/>
      <c r="I19" s="88"/>
      <c r="J19" s="34"/>
      <c r="K19" s="34"/>
      <c r="L19" s="35"/>
      <c r="M19" s="85"/>
      <c r="N19" s="36"/>
      <c r="O19" s="36"/>
      <c r="P19" s="36"/>
      <c r="Q19" s="36"/>
      <c r="R19" s="36"/>
      <c r="S19" s="36"/>
      <c r="T19" s="36"/>
      <c r="U19" s="36"/>
      <c r="V19" s="36"/>
      <c r="W19" s="60"/>
      <c r="X19" s="35"/>
      <c r="Y19" s="35"/>
      <c r="Z19" s="92"/>
      <c r="AA19" s="61"/>
      <c r="AB19" s="24"/>
      <c r="AC19" s="24"/>
    </row>
    <row r="20" spans="1:29" s="3" customFormat="1" ht="48" thickBot="1" x14ac:dyDescent="0.3">
      <c r="A20" s="37">
        <v>1</v>
      </c>
      <c r="B20" s="38" t="s">
        <v>38</v>
      </c>
      <c r="C20" s="39"/>
      <c r="D20" s="39"/>
      <c r="E20" s="39"/>
      <c r="F20" s="39"/>
      <c r="G20" s="39"/>
      <c r="H20" s="40"/>
      <c r="I20" s="89"/>
      <c r="J20" s="40"/>
      <c r="K20" s="40"/>
      <c r="L20" s="41" t="s">
        <v>5</v>
      </c>
      <c r="M20" s="86">
        <f>SUM(M14:M19)</f>
        <v>0</v>
      </c>
      <c r="N20" s="43" t="s">
        <v>5</v>
      </c>
      <c r="O20" s="42">
        <f>SUM(O14:O19)</f>
        <v>0</v>
      </c>
      <c r="P20" s="42">
        <f>M20+O20</f>
        <v>0</v>
      </c>
      <c r="Q20" s="43" t="s">
        <v>5</v>
      </c>
      <c r="R20" s="42">
        <f>SUM(R14:R19)</f>
        <v>0</v>
      </c>
      <c r="S20" s="43" t="s">
        <v>5</v>
      </c>
      <c r="T20" s="42">
        <f>SUM(T14:T19)</f>
        <v>0</v>
      </c>
      <c r="U20" s="42">
        <f>R20+T20</f>
        <v>0</v>
      </c>
      <c r="V20" s="42">
        <f>O20+U20</f>
        <v>0</v>
      </c>
      <c r="W20" s="62">
        <f>IF(V20&gt;=0,M20,M20+V20)</f>
        <v>0</v>
      </c>
      <c r="X20" s="62">
        <f>IF(V20&gt;=0,V20+W20,W20)</f>
        <v>0</v>
      </c>
      <c r="Y20" s="62">
        <f>IF(X20&gt;=0,X20,0)</f>
        <v>0</v>
      </c>
      <c r="Z20" s="93">
        <f>IF(OR($B20&lt;&gt;"САЛЫМШЫ БОЙЫНША БАРЛЫҒЫ",VALUE($W20)&lt;=0), 0, IF(IF(IF(SUMIFS($M:$M,$A:$A,$A20,$I:$I,"=2*",$I:$I,"=*1")&gt;10000000,10000000,SUMIFS($M:$M,$A:$A,$A20,$I:$I,"=2*",$I:$I,"=*1"))&lt;=0,IF(SUMIFS($M:$M,$A:$A,$A20,$I:$I,"=2*",$I:$I,"&lt;&gt;*1")&gt;5000000,5000000,SUMIFS($M:$M,$A:$A,$A20,$I:$I,"=2*",$I:$I,"&lt;&gt;*1")),IF(IF(SUMIFS($M:$M,$A:$A,$A20,$I:$I,"=2*",$I:$I,"=*1")&gt;10000000,10000000,SUMIFS($M:$M,$A:$A,$A20,$I:$I,"=2*",$I:$I,"=*1"))+IF(SUMIFS($M:$M,$A:$A,$A20,$I:$I,"=2*",$I:$I,"&lt;&gt;*1")&gt;5000000,5000000,SUMIFS($M:$M,$A:$A,$A20,$I:$I,"=2*",$I:$I,"&lt;&gt;*1"))&gt;10000000, 10000000,IF(SUMIFS($M:$M,$A:$A,$A20,$I:$I,"=2*",$I:$I,"=*1")&gt;10000000,10000000,SUMIFS($M:$M,$A:$A,$A20,$I:$I,"=2*",$I:$I,"=*1"))+IF(SUMIFS($M:$M,$A:$A,$A20,$I:$I,"=2*",$I:$I,"&lt;&gt;*1")&gt;5000000,5000000,SUMIFS($M:$M,$A:$A,$A20,$I:$I,"=2*",$I:$I,"&lt;&gt;*1"))))&lt;VALUE($W20), IF(IF(SUMIFS($M:$M,$A:$A,$A20,$I:$I,"=2*",$I:$I,"=*1")&gt;10000000,10000000,SUMIFS($M:$M,$A:$A,$A20,$I:$I,"=2*",$I:$I,"=*1"))&lt;=0,IF(SUMIFS($M:$M,$A:$A,$A20,$I:$I,"=2*",$I:$I,"&lt;&gt;*1")&gt;5000000,5000000,SUMIFS($M:$M,$A:$A,$A20,$I:$I,"=2*",$I:$I,"&lt;&gt;*1")),IF(IF(SUMIFS($M:$M,$A:$A,$A20,$I:$I,"=2*",$I:$I,"=*1")&gt;10000000,10000000,SUMIFS($M:$M,$A:$A,$A20,$I:$I,"=2*",$I:$I,"=*1"))+IF(SUMIFS($M:$M,$A:$A,$A20,$I:$I,"=2*",$I:$I,"&lt;&gt;*1")&gt;5000000,5000000,SUMIFS($M:$M,$A:$A,$A20,$I:$I,"=2*",$I:$I,"&lt;&gt;*1"))&gt;10000000, 10000000,IF(SUMIFS($M:$M,$A:$A,$A20,$I:$I,"=2*",$I:$I,"=*1")&gt;10000000,10000000,SUMIFS($M:$M,$A:$A,$A20,$I:$I,"=2*",$I:$I,"=*1"))+IF(SUMIFS($M:$M,$A:$A,$A20,$I:$I,"=2*",$I:$I,"&lt;&gt;*1")&gt;5000000,5000000,SUMIFS($M:$M,$A:$A,$A20,$I:$I,"=2*",$I:$I,"&lt;&gt;*1")))),VALUE($W20)))</f>
        <v>0</v>
      </c>
      <c r="AA20" s="63">
        <f>IF(X20&gt;=0,X20-Z20,0)</f>
        <v>0</v>
      </c>
      <c r="AB20" s="64"/>
      <c r="AC20" s="64"/>
    </row>
    <row r="21" spans="1:29" s="6" customFormat="1" ht="15.75" thickBot="1" x14ac:dyDescent="0.25">
      <c r="B21" s="18"/>
      <c r="C21" s="19"/>
      <c r="D21" s="19"/>
      <c r="E21" s="19"/>
      <c r="F21" s="19"/>
      <c r="G21" s="19"/>
      <c r="H21" s="20"/>
      <c r="I21" s="20"/>
      <c r="J21" s="20"/>
      <c r="K21" s="20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4"/>
      <c r="X21" s="44"/>
      <c r="Y21" s="44"/>
      <c r="Z21" s="44"/>
      <c r="AA21" s="44"/>
      <c r="AB21" s="20"/>
      <c r="AC21" s="20"/>
    </row>
    <row r="22" spans="1:29" s="7" customFormat="1" ht="48" thickBot="1" x14ac:dyDescent="0.3">
      <c r="A22" s="46"/>
      <c r="B22" s="47" t="s">
        <v>39</v>
      </c>
      <c r="C22" s="48"/>
      <c r="D22" s="48"/>
      <c r="E22" s="48"/>
      <c r="F22" s="48"/>
      <c r="G22" s="48"/>
      <c r="H22" s="49"/>
      <c r="I22" s="49"/>
      <c r="J22" s="49"/>
      <c r="K22" s="49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0"/>
      <c r="X22" s="50"/>
      <c r="Y22" s="50"/>
      <c r="Z22" s="50"/>
      <c r="AA22" s="65"/>
      <c r="AB22" s="64"/>
      <c r="AC22" s="64"/>
    </row>
    <row r="23" spans="1:29" ht="15.75" thickBot="1" x14ac:dyDescent="0.25">
      <c r="AB23" s="2"/>
      <c r="AC23" s="2"/>
    </row>
    <row r="24" spans="1:29" ht="32.25" thickBot="1" x14ac:dyDescent="0.3">
      <c r="A24" s="52"/>
      <c r="B24" s="47" t="s">
        <v>40</v>
      </c>
      <c r="C24" s="48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3"/>
      <c r="X24" s="53"/>
      <c r="Y24" s="53"/>
      <c r="Z24" s="53"/>
      <c r="AA24" s="66"/>
      <c r="AB24" s="67"/>
      <c r="AC24" s="67"/>
    </row>
    <row r="26" spans="1:29" ht="15.75" x14ac:dyDescent="0.25">
      <c r="A26" s="3" t="s">
        <v>41</v>
      </c>
    </row>
    <row r="28" spans="1:29" ht="15.75" x14ac:dyDescent="0.25">
      <c r="A28" s="3" t="s">
        <v>42</v>
      </c>
    </row>
    <row r="29" spans="1:29" ht="15.75" x14ac:dyDescent="0.25">
      <c r="A29" s="3"/>
    </row>
    <row r="30" spans="1:29" ht="15.75" x14ac:dyDescent="0.25">
      <c r="A30" s="3" t="s">
        <v>43</v>
      </c>
    </row>
    <row r="35" spans="1:2" ht="15.75" x14ac:dyDescent="0.25">
      <c r="A35" s="3" t="s">
        <v>44</v>
      </c>
    </row>
    <row r="37" spans="1:2" x14ac:dyDescent="0.2">
      <c r="B37" s="2" t="s">
        <v>78</v>
      </c>
    </row>
    <row r="38" spans="1:2" x14ac:dyDescent="0.2">
      <c r="B38" s="2" t="s">
        <v>79</v>
      </c>
    </row>
    <row r="39" spans="1:2" x14ac:dyDescent="0.2">
      <c r="B39" s="2" t="s">
        <v>73</v>
      </c>
    </row>
    <row r="40" spans="1:2" x14ac:dyDescent="0.2">
      <c r="B40" s="2" t="s">
        <v>45</v>
      </c>
    </row>
    <row r="41" spans="1:2" x14ac:dyDescent="0.2">
      <c r="B41" s="2" t="s">
        <v>46</v>
      </c>
    </row>
    <row r="42" spans="1:2" x14ac:dyDescent="0.2">
      <c r="B42" s="2" t="s">
        <v>77</v>
      </c>
    </row>
    <row r="43" spans="1:2" x14ac:dyDescent="0.2">
      <c r="A43" s="2"/>
      <c r="B43" s="2" t="s">
        <v>51</v>
      </c>
    </row>
    <row r="44" spans="1:2" x14ac:dyDescent="0.2">
      <c r="A44" s="2"/>
      <c r="B44" s="55" t="s">
        <v>52</v>
      </c>
    </row>
    <row r="45" spans="1:2" x14ac:dyDescent="0.2">
      <c r="B45" s="55" t="s">
        <v>74</v>
      </c>
    </row>
    <row r="46" spans="1:2" x14ac:dyDescent="0.2">
      <c r="B46" s="2" t="s">
        <v>53</v>
      </c>
    </row>
    <row r="47" spans="1:2" x14ac:dyDescent="0.2">
      <c r="B47" s="2" t="s">
        <v>54</v>
      </c>
    </row>
    <row r="48" spans="1:2" x14ac:dyDescent="0.2">
      <c r="B48" s="2" t="s">
        <v>55</v>
      </c>
    </row>
    <row r="49" spans="2:12" x14ac:dyDescent="0.2">
      <c r="B49" s="2" t="s">
        <v>56</v>
      </c>
    </row>
    <row r="50" spans="2:12" x14ac:dyDescent="0.2">
      <c r="B50" s="2" t="s">
        <v>57</v>
      </c>
    </row>
    <row r="51" spans="2:12" x14ac:dyDescent="0.2">
      <c r="B51" s="2" t="s">
        <v>58</v>
      </c>
    </row>
    <row r="52" spans="2:12" x14ac:dyDescent="0.2">
      <c r="B52" s="2" t="s">
        <v>75</v>
      </c>
    </row>
    <row r="53" spans="2:12" x14ac:dyDescent="0.2">
      <c r="B53" s="2" t="s">
        <v>59</v>
      </c>
    </row>
    <row r="54" spans="2:12" x14ac:dyDescent="0.2">
      <c r="B54" s="2" t="s">
        <v>66</v>
      </c>
    </row>
    <row r="55" spans="2:12" x14ac:dyDescent="0.2">
      <c r="B55" s="2" t="s">
        <v>67</v>
      </c>
    </row>
    <row r="56" spans="2:12" x14ac:dyDescent="0.2">
      <c r="B56" s="2" t="s">
        <v>68</v>
      </c>
    </row>
    <row r="57" spans="2:12" x14ac:dyDescent="0.2">
      <c r="B57" s="2" t="s">
        <v>60</v>
      </c>
    </row>
    <row r="58" spans="2:12" x14ac:dyDescent="0.2">
      <c r="B58" s="2" t="s">
        <v>61</v>
      </c>
    </row>
    <row r="59" spans="2:12" x14ac:dyDescent="0.2">
      <c r="B59" s="56" t="s">
        <v>62</v>
      </c>
    </row>
    <row r="60" spans="2:12" x14ac:dyDescent="0.2">
      <c r="B60" s="56" t="s">
        <v>63</v>
      </c>
    </row>
    <row r="61" spans="2:12" x14ac:dyDescent="0.2">
      <c r="B61" s="2" t="s">
        <v>64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x14ac:dyDescent="0.2">
      <c r="B62" s="56" t="s">
        <v>65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x14ac:dyDescent="0.2">
      <c r="B63" s="56" t="s">
        <v>69</v>
      </c>
    </row>
    <row r="64" spans="2:12" x14ac:dyDescent="0.2">
      <c r="B64" s="2" t="s">
        <v>76</v>
      </c>
      <c r="C64" s="8"/>
      <c r="D64" s="8"/>
      <c r="E64" s="8"/>
      <c r="F64" s="8"/>
      <c r="G64" s="8"/>
      <c r="H64" s="8"/>
      <c r="I64" s="8"/>
      <c r="J64" s="8"/>
      <c r="K64" s="8"/>
    </row>
    <row r="65" spans="2:15" x14ac:dyDescent="0.2">
      <c r="B65" s="2" t="s">
        <v>89</v>
      </c>
      <c r="C65" s="8"/>
      <c r="D65" s="8"/>
      <c r="E65" s="8"/>
      <c r="F65" s="8"/>
      <c r="G65" s="8"/>
      <c r="H65" s="8"/>
      <c r="I65" s="8"/>
      <c r="J65" s="8"/>
      <c r="K65" s="8"/>
    </row>
    <row r="66" spans="2:15" x14ac:dyDescent="0.2">
      <c r="B66" s="2" t="s">
        <v>90</v>
      </c>
      <c r="C66" s="8"/>
      <c r="D66" s="8"/>
      <c r="E66" s="8"/>
      <c r="F66" s="8"/>
      <c r="G66" s="8"/>
      <c r="H66" s="8"/>
      <c r="I66" s="8"/>
      <c r="J66" s="8"/>
      <c r="K66" s="8"/>
    </row>
    <row r="67" spans="2:15" x14ac:dyDescent="0.2">
      <c r="B67" s="2" t="s">
        <v>91</v>
      </c>
      <c r="C67" s="8"/>
      <c r="D67" s="8"/>
      <c r="E67" s="8"/>
      <c r="F67" s="8"/>
      <c r="G67" s="8"/>
      <c r="H67" s="8"/>
      <c r="I67" s="8"/>
      <c r="J67" s="8"/>
      <c r="K67" s="8"/>
    </row>
    <row r="68" spans="2:15" x14ac:dyDescent="0.2">
      <c r="B68" s="2" t="s">
        <v>92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 ht="14.25" customHeight="1" x14ac:dyDescent="0.2">
      <c r="B69" s="2" t="s">
        <v>50</v>
      </c>
    </row>
    <row r="70" spans="2:15" x14ac:dyDescent="0.2">
      <c r="B70" s="2" t="s">
        <v>49</v>
      </c>
    </row>
    <row r="71" spans="2:15" x14ac:dyDescent="0.2">
      <c r="B71" s="2" t="s">
        <v>48</v>
      </c>
    </row>
    <row r="72" spans="2:15" x14ac:dyDescent="0.2">
      <c r="B72" s="2" t="s">
        <v>47</v>
      </c>
    </row>
    <row r="73" spans="2:15" x14ac:dyDescent="0.2">
      <c r="B73" s="1" t="s">
        <v>80</v>
      </c>
    </row>
  </sheetData>
  <mergeCells count="18">
    <mergeCell ref="AC8:AC9"/>
    <mergeCell ref="Y8:Y9"/>
    <mergeCell ref="AA8:AA9"/>
    <mergeCell ref="Z8:Z9"/>
    <mergeCell ref="K8:K9"/>
    <mergeCell ref="L8:P8"/>
    <mergeCell ref="Q8:U8"/>
    <mergeCell ref="V8:X8"/>
    <mergeCell ref="AB8:AB9"/>
    <mergeCell ref="H8:H9"/>
    <mergeCell ref="I8:I9"/>
    <mergeCell ref="J8:J9"/>
    <mergeCell ref="G8:G9"/>
    <mergeCell ref="A8:A9"/>
    <mergeCell ref="B8:B9"/>
    <mergeCell ref="C8:D8"/>
    <mergeCell ref="E8:E9"/>
    <mergeCell ref="F8:F9"/>
  </mergeCells>
  <phoneticPr fontId="2" type="noConversion"/>
  <pageMargins left="0.15748031496062992" right="0.15748031496062992" top="0.23622047244094491" bottom="0.27559055118110237" header="0.94488188976377963" footer="0.27559055118110237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Қосымша</vt:lpstr>
      <vt:lpstr>'2 Қосымша'!Область_печати</vt:lpstr>
    </vt:vector>
  </TitlesOfParts>
  <Company>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bakhytgul</dc:creator>
  <cp:lastModifiedBy>Бокибаев Нуржан Ондаганович</cp:lastModifiedBy>
  <cp:lastPrinted>2011-05-11T07:41:45Z</cp:lastPrinted>
  <dcterms:created xsi:type="dcterms:W3CDTF">2007-01-12T05:34:51Z</dcterms:created>
  <dcterms:modified xsi:type="dcterms:W3CDTF">2016-05-26T08:56:27Z</dcterms:modified>
</cp:coreProperties>
</file>