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65" windowWidth="14805" windowHeight="7950"/>
  </bookViews>
  <sheets>
    <sheet name="Контроль к 9-1 с 01.08.2019" sheetId="2" r:id="rId1"/>
    <sheet name="сверка 9-1 с ДПС" sheetId="4" r:id="rId2"/>
  </sheets>
  <calcPr calcId="145621"/>
</workbook>
</file>

<file path=xl/calcChain.xml><?xml version="1.0" encoding="utf-8"?>
<calcChain xmlns="http://schemas.openxmlformats.org/spreadsheetml/2006/main">
  <c r="AI104" i="2" l="1"/>
  <c r="AI105" i="2"/>
  <c r="AI91" i="2"/>
  <c r="AK169" i="2"/>
  <c r="AK158" i="2"/>
  <c r="AK147" i="2"/>
  <c r="AK136" i="2"/>
  <c r="AK125" i="2"/>
  <c r="AK114" i="2"/>
  <c r="AK101" i="2"/>
  <c r="AI90" i="2"/>
  <c r="AI170" i="2"/>
  <c r="AK170" i="2"/>
  <c r="AK104" i="2"/>
  <c r="AD262" i="2" l="1"/>
  <c r="AE262" i="2"/>
  <c r="AF262" i="2"/>
  <c r="S262" i="2" s="1"/>
  <c r="AG262" i="2"/>
  <c r="AH262" i="2"/>
  <c r="AI262" i="2"/>
  <c r="AJ262" i="2"/>
  <c r="AK262" i="2"/>
  <c r="X262" i="2" s="1"/>
  <c r="AL262" i="2"/>
  <c r="AM262" i="2"/>
  <c r="AN262" i="2"/>
  <c r="AA262" i="2" s="1"/>
  <c r="AC262" i="2"/>
  <c r="AN269" i="2"/>
  <c r="AM269" i="2"/>
  <c r="AL269" i="2"/>
  <c r="AK269" i="2"/>
  <c r="X269" i="2" s="1"/>
  <c r="AJ269" i="2"/>
  <c r="W269" i="2" s="1"/>
  <c r="AI269" i="2"/>
  <c r="AH269" i="2"/>
  <c r="AG269" i="2"/>
  <c r="AF269" i="2"/>
  <c r="AE269" i="2"/>
  <c r="AD269" i="2"/>
  <c r="AC269" i="2"/>
  <c r="P269" i="2" s="1"/>
  <c r="AN268" i="2"/>
  <c r="AM268" i="2"/>
  <c r="AL268" i="2"/>
  <c r="AK268" i="2"/>
  <c r="X268" i="2" s="1"/>
  <c r="AJ268" i="2"/>
  <c r="W268" i="2" s="1"/>
  <c r="AI268" i="2"/>
  <c r="V268" i="2" s="1"/>
  <c r="AH268" i="2"/>
  <c r="U268" i="2" s="1"/>
  <c r="AG268" i="2"/>
  <c r="T268" i="2" s="1"/>
  <c r="AF268" i="2"/>
  <c r="AE268" i="2"/>
  <c r="AD268" i="2"/>
  <c r="AC268" i="2"/>
  <c r="P268" i="2" s="1"/>
  <c r="AN267" i="2"/>
  <c r="AM267" i="2"/>
  <c r="AL267" i="2"/>
  <c r="AK267" i="2"/>
  <c r="AJ267" i="2"/>
  <c r="AI267" i="2"/>
  <c r="AH267" i="2"/>
  <c r="AG267" i="2"/>
  <c r="AF267" i="2"/>
  <c r="AE267" i="2"/>
  <c r="AD267" i="2"/>
  <c r="AC267" i="2"/>
  <c r="AN266" i="2"/>
  <c r="AM266" i="2"/>
  <c r="AL266" i="2"/>
  <c r="AK266" i="2"/>
  <c r="AJ266" i="2"/>
  <c r="AI266" i="2"/>
  <c r="AH266" i="2"/>
  <c r="AG266" i="2"/>
  <c r="AF266" i="2"/>
  <c r="AE266" i="2"/>
  <c r="AD266" i="2"/>
  <c r="AC266" i="2"/>
  <c r="AN265" i="2"/>
  <c r="AM265" i="2"/>
  <c r="AL265" i="2"/>
  <c r="AK265" i="2"/>
  <c r="AJ265" i="2"/>
  <c r="AI265" i="2"/>
  <c r="AH265" i="2"/>
  <c r="AG265" i="2"/>
  <c r="AF265" i="2"/>
  <c r="AE265" i="2"/>
  <c r="AD265" i="2"/>
  <c r="AC265" i="2"/>
  <c r="AN264" i="2"/>
  <c r="AM264" i="2"/>
  <c r="AL264" i="2"/>
  <c r="AK264" i="2"/>
  <c r="AJ264" i="2"/>
  <c r="AI264" i="2"/>
  <c r="AH264" i="2"/>
  <c r="AG264" i="2"/>
  <c r="AF264" i="2"/>
  <c r="AE264" i="2"/>
  <c r="AD264" i="2"/>
  <c r="AC264" i="2"/>
  <c r="AN263" i="2"/>
  <c r="AM263" i="2"/>
  <c r="AL263" i="2"/>
  <c r="AK263" i="2"/>
  <c r="AJ263" i="2"/>
  <c r="AI263" i="2"/>
  <c r="AH263" i="2"/>
  <c r="AG263" i="2"/>
  <c r="AF263" i="2"/>
  <c r="AE263" i="2"/>
  <c r="AD263" i="2"/>
  <c r="AC263" i="2"/>
  <c r="AN261" i="2"/>
  <c r="AM261" i="2"/>
  <c r="AL261" i="2"/>
  <c r="AK261" i="2"/>
  <c r="AJ261" i="2"/>
  <c r="AI261" i="2"/>
  <c r="AH261" i="2"/>
  <c r="AG261" i="2"/>
  <c r="AF261" i="2"/>
  <c r="AE261" i="2"/>
  <c r="AD261" i="2"/>
  <c r="AC261" i="2"/>
  <c r="AN260" i="2"/>
  <c r="AM260" i="2"/>
  <c r="AL260" i="2"/>
  <c r="AK260" i="2"/>
  <c r="AJ260" i="2"/>
  <c r="AI260" i="2"/>
  <c r="AH260" i="2"/>
  <c r="AG260" i="2"/>
  <c r="AF260" i="2"/>
  <c r="AE260" i="2"/>
  <c r="AD260" i="2"/>
  <c r="AC260" i="2"/>
  <c r="AN259" i="2"/>
  <c r="AM259" i="2"/>
  <c r="AL259" i="2"/>
  <c r="AL256" i="2" s="1"/>
  <c r="AL247" i="2" s="1"/>
  <c r="AK259" i="2"/>
  <c r="AK256" i="2" s="1"/>
  <c r="AJ259" i="2"/>
  <c r="AI259" i="2"/>
  <c r="AH259" i="2"/>
  <c r="AG259" i="2"/>
  <c r="AF259" i="2"/>
  <c r="AF256" i="2" s="1"/>
  <c r="AE259" i="2"/>
  <c r="AD259" i="2"/>
  <c r="AD256" i="2" s="1"/>
  <c r="AC259" i="2"/>
  <c r="AC256" i="2" s="1"/>
  <c r="AN258" i="2"/>
  <c r="AM258" i="2"/>
  <c r="AL258" i="2"/>
  <c r="AK258" i="2"/>
  <c r="AJ258" i="2"/>
  <c r="AI258" i="2"/>
  <c r="AH258" i="2"/>
  <c r="AG258" i="2"/>
  <c r="AF258" i="2"/>
  <c r="AE258" i="2"/>
  <c r="AD258" i="2"/>
  <c r="AC258" i="2"/>
  <c r="AN257" i="2"/>
  <c r="AM257" i="2"/>
  <c r="AL257" i="2"/>
  <c r="AK257" i="2"/>
  <c r="AJ257" i="2"/>
  <c r="AI257" i="2"/>
  <c r="AH257" i="2"/>
  <c r="AG257" i="2"/>
  <c r="AF257" i="2"/>
  <c r="AE257" i="2"/>
  <c r="AD257" i="2"/>
  <c r="AC257" i="2"/>
  <c r="AI256" i="2"/>
  <c r="AN256" i="2"/>
  <c r="AC251" i="2"/>
  <c r="AD250" i="2"/>
  <c r="AE250" i="2"/>
  <c r="AE248" i="2" s="1"/>
  <c r="AF250" i="2"/>
  <c r="AG250" i="2"/>
  <c r="AG248" i="2" s="1"/>
  <c r="AH250" i="2"/>
  <c r="AH248" i="2" s="1"/>
  <c r="AI250" i="2"/>
  <c r="V250" i="2" s="1"/>
  <c r="AJ250" i="2"/>
  <c r="AK250" i="2"/>
  <c r="X250" i="2" s="1"/>
  <c r="AL250" i="2"/>
  <c r="AM250" i="2"/>
  <c r="AM248" i="2" s="1"/>
  <c r="AN250" i="2"/>
  <c r="AC250" i="2"/>
  <c r="P250" i="2" s="1"/>
  <c r="AD248" i="2"/>
  <c r="AF248" i="2"/>
  <c r="AJ248" i="2"/>
  <c r="AK248" i="2"/>
  <c r="AL248" i="2"/>
  <c r="AN248" i="2"/>
  <c r="AA269" i="2"/>
  <c r="Z269" i="2"/>
  <c r="Y269" i="2"/>
  <c r="V269" i="2"/>
  <c r="U269" i="2"/>
  <c r="T269" i="2"/>
  <c r="S269" i="2"/>
  <c r="R269" i="2"/>
  <c r="Q269" i="2"/>
  <c r="AA268" i="2"/>
  <c r="Z268" i="2"/>
  <c r="Y268" i="2"/>
  <c r="S268" i="2"/>
  <c r="R268" i="2"/>
  <c r="Q268" i="2"/>
  <c r="Z262" i="2"/>
  <c r="Y262" i="2"/>
  <c r="W262" i="2"/>
  <c r="V262" i="2"/>
  <c r="U262" i="2"/>
  <c r="T262" i="2"/>
  <c r="R262" i="2"/>
  <c r="Q262" i="2"/>
  <c r="P262" i="2"/>
  <c r="AA250" i="2"/>
  <c r="Z250" i="2"/>
  <c r="Y250" i="2"/>
  <c r="W250" i="2"/>
  <c r="S250" i="2"/>
  <c r="R250" i="2"/>
  <c r="Q250" i="2"/>
  <c r="AA249" i="2"/>
  <c r="Z249" i="2"/>
  <c r="Y249" i="2"/>
  <c r="X249" i="2"/>
  <c r="W249" i="2"/>
  <c r="V249" i="2"/>
  <c r="U249" i="2"/>
  <c r="T249" i="2"/>
  <c r="S249" i="2"/>
  <c r="R249" i="2"/>
  <c r="Q249" i="2"/>
  <c r="P249" i="2"/>
  <c r="AF162" i="2"/>
  <c r="AF151" i="2"/>
  <c r="AF140" i="2"/>
  <c r="AF129" i="2"/>
  <c r="AF118" i="2"/>
  <c r="AF107" i="2"/>
  <c r="AX168" i="2"/>
  <c r="AW168" i="2"/>
  <c r="AV168" i="2"/>
  <c r="AU168" i="2"/>
  <c r="AT168" i="2"/>
  <c r="AS168" i="2"/>
  <c r="AQ168" i="2"/>
  <c r="AP168" i="2"/>
  <c r="AO168" i="2"/>
  <c r="AN168" i="2"/>
  <c r="AM168" i="2"/>
  <c r="AL168" i="2"/>
  <c r="AJ168" i="2"/>
  <c r="AF168" i="2" s="1"/>
  <c r="AI168" i="2"/>
  <c r="AH168" i="2"/>
  <c r="AX167" i="2"/>
  <c r="AW167" i="2"/>
  <c r="AV167" i="2"/>
  <c r="AU167" i="2"/>
  <c r="AT167" i="2"/>
  <c r="AS167" i="2"/>
  <c r="AQ167" i="2"/>
  <c r="AP167" i="2"/>
  <c r="AO167" i="2"/>
  <c r="AN167" i="2"/>
  <c r="AM167" i="2"/>
  <c r="AL167" i="2"/>
  <c r="AJ167" i="2"/>
  <c r="AF167" i="2" s="1"/>
  <c r="AI167" i="2"/>
  <c r="AH167" i="2"/>
  <c r="AX166" i="2"/>
  <c r="AW166" i="2"/>
  <c r="AV166" i="2"/>
  <c r="AU166" i="2"/>
  <c r="AT166" i="2"/>
  <c r="AS166" i="2"/>
  <c r="AQ166" i="2"/>
  <c r="AP166" i="2"/>
  <c r="AO166" i="2"/>
  <c r="AN166" i="2"/>
  <c r="AM166" i="2"/>
  <c r="AL166" i="2"/>
  <c r="AJ166" i="2"/>
  <c r="AF166" i="2" s="1"/>
  <c r="AI166" i="2"/>
  <c r="AH166" i="2"/>
  <c r="AX165" i="2"/>
  <c r="AW165" i="2"/>
  <c r="AV165" i="2"/>
  <c r="AU165" i="2"/>
  <c r="AT165" i="2"/>
  <c r="AS165" i="2"/>
  <c r="AQ165" i="2"/>
  <c r="AP165" i="2"/>
  <c r="AO165" i="2"/>
  <c r="AN165" i="2"/>
  <c r="AM165" i="2"/>
  <c r="AL165" i="2"/>
  <c r="AJ165" i="2"/>
  <c r="AF165" i="2" s="1"/>
  <c r="AI165" i="2"/>
  <c r="AH165" i="2"/>
  <c r="AX164" i="2"/>
  <c r="AW164" i="2"/>
  <c r="AV164" i="2"/>
  <c r="AU164" i="2"/>
  <c r="AT164" i="2"/>
  <c r="AS164" i="2"/>
  <c r="AQ164" i="2"/>
  <c r="AP164" i="2"/>
  <c r="AO164" i="2"/>
  <c r="AN164" i="2"/>
  <c r="AM164" i="2"/>
  <c r="AL164" i="2"/>
  <c r="AJ164" i="2"/>
  <c r="AF164" i="2" s="1"/>
  <c r="AI164" i="2"/>
  <c r="AH164" i="2"/>
  <c r="AX163" i="2"/>
  <c r="AW163" i="2"/>
  <c r="AV163" i="2"/>
  <c r="AU163" i="2"/>
  <c r="AT163" i="2"/>
  <c r="AS163" i="2"/>
  <c r="AQ163" i="2"/>
  <c r="AP163" i="2"/>
  <c r="AO163" i="2"/>
  <c r="AN163" i="2"/>
  <c r="AM163" i="2"/>
  <c r="AL163" i="2"/>
  <c r="AJ163" i="2"/>
  <c r="AF163" i="2" s="1"/>
  <c r="AI163" i="2"/>
  <c r="AH163" i="2"/>
  <c r="AX162" i="2"/>
  <c r="AW162" i="2"/>
  <c r="AV162" i="2"/>
  <c r="AU162" i="2"/>
  <c r="AT162" i="2"/>
  <c r="AS162" i="2"/>
  <c r="AQ162" i="2"/>
  <c r="AP162" i="2"/>
  <c r="AO162" i="2"/>
  <c r="AN162" i="2"/>
  <c r="AM162" i="2"/>
  <c r="AL162" i="2"/>
  <c r="AJ162" i="2"/>
  <c r="AI162" i="2"/>
  <c r="AH162" i="2"/>
  <c r="AX161" i="2"/>
  <c r="AW161" i="2"/>
  <c r="AV161" i="2"/>
  <c r="AU161" i="2"/>
  <c r="AT161" i="2"/>
  <c r="AS161" i="2"/>
  <c r="AQ161" i="2"/>
  <c r="AP161" i="2"/>
  <c r="AO161" i="2"/>
  <c r="AN161" i="2"/>
  <c r="AM161" i="2"/>
  <c r="AL161" i="2"/>
  <c r="AJ161" i="2"/>
  <c r="AF161" i="2" s="1"/>
  <c r="AI161" i="2"/>
  <c r="AH161" i="2"/>
  <c r="AX160" i="2"/>
  <c r="AW160" i="2"/>
  <c r="AV160" i="2"/>
  <c r="AU160" i="2"/>
  <c r="AT160" i="2"/>
  <c r="AS160" i="2"/>
  <c r="AQ160" i="2"/>
  <c r="AP160" i="2"/>
  <c r="AO160" i="2"/>
  <c r="AN160" i="2"/>
  <c r="AM160" i="2"/>
  <c r="AL160" i="2"/>
  <c r="AJ160" i="2"/>
  <c r="AF160" i="2" s="1"/>
  <c r="AI160" i="2"/>
  <c r="AH160" i="2"/>
  <c r="AX157" i="2"/>
  <c r="AW157" i="2"/>
  <c r="AV157" i="2"/>
  <c r="AU157" i="2"/>
  <c r="AT157" i="2"/>
  <c r="AS157" i="2"/>
  <c r="AQ157" i="2"/>
  <c r="AP157" i="2"/>
  <c r="AO157" i="2"/>
  <c r="AN157" i="2"/>
  <c r="AM157" i="2"/>
  <c r="AL157" i="2"/>
  <c r="AJ157" i="2"/>
  <c r="AF157" i="2" s="1"/>
  <c r="AI157" i="2"/>
  <c r="AH157" i="2"/>
  <c r="AX156" i="2"/>
  <c r="AW156" i="2"/>
  <c r="AV156" i="2"/>
  <c r="AU156" i="2"/>
  <c r="AT156" i="2"/>
  <c r="AS156" i="2"/>
  <c r="AQ156" i="2"/>
  <c r="AP156" i="2"/>
  <c r="AO156" i="2"/>
  <c r="AN156" i="2"/>
  <c r="AM156" i="2"/>
  <c r="AL156" i="2"/>
  <c r="AJ156" i="2"/>
  <c r="AF156" i="2" s="1"/>
  <c r="AI156" i="2"/>
  <c r="AH156" i="2"/>
  <c r="AX155" i="2"/>
  <c r="AW155" i="2"/>
  <c r="AV155" i="2"/>
  <c r="AU155" i="2"/>
  <c r="AT155" i="2"/>
  <c r="AS155" i="2"/>
  <c r="AQ155" i="2"/>
  <c r="AP155" i="2"/>
  <c r="AO155" i="2"/>
  <c r="AN155" i="2"/>
  <c r="AM155" i="2"/>
  <c r="AL155" i="2"/>
  <c r="AJ155" i="2"/>
  <c r="AF155" i="2" s="1"/>
  <c r="AI155" i="2"/>
  <c r="AH155" i="2"/>
  <c r="AX154" i="2"/>
  <c r="AW154" i="2"/>
  <c r="AV154" i="2"/>
  <c r="AU154" i="2"/>
  <c r="AT154" i="2"/>
  <c r="AS154" i="2"/>
  <c r="AQ154" i="2"/>
  <c r="AP154" i="2"/>
  <c r="AO154" i="2"/>
  <c r="AN154" i="2"/>
  <c r="AM154" i="2"/>
  <c r="AL154" i="2"/>
  <c r="AJ154" i="2"/>
  <c r="AF154" i="2" s="1"/>
  <c r="AI154" i="2"/>
  <c r="AH154" i="2"/>
  <c r="AX153" i="2"/>
  <c r="AW153" i="2"/>
  <c r="AV153" i="2"/>
  <c r="AU153" i="2"/>
  <c r="AT153" i="2"/>
  <c r="AS153" i="2"/>
  <c r="AQ153" i="2"/>
  <c r="AP153" i="2"/>
  <c r="AO153" i="2"/>
  <c r="AN153" i="2"/>
  <c r="AM153" i="2"/>
  <c r="AL153" i="2"/>
  <c r="AJ153" i="2"/>
  <c r="AF153" i="2" s="1"/>
  <c r="AI153" i="2"/>
  <c r="AH153" i="2"/>
  <c r="AX152" i="2"/>
  <c r="AW152" i="2"/>
  <c r="AV152" i="2"/>
  <c r="AU152" i="2"/>
  <c r="AT152" i="2"/>
  <c r="AS152" i="2"/>
  <c r="AQ152" i="2"/>
  <c r="AP152" i="2"/>
  <c r="AO152" i="2"/>
  <c r="AN152" i="2"/>
  <c r="AM152" i="2"/>
  <c r="AL152" i="2"/>
  <c r="AJ152" i="2"/>
  <c r="AF152" i="2" s="1"/>
  <c r="AI152" i="2"/>
  <c r="AH152" i="2"/>
  <c r="AX151" i="2"/>
  <c r="AW151" i="2"/>
  <c r="AV151" i="2"/>
  <c r="AU151" i="2"/>
  <c r="AT151" i="2"/>
  <c r="AS151" i="2"/>
  <c r="AQ151" i="2"/>
  <c r="AP151" i="2"/>
  <c r="AO151" i="2"/>
  <c r="AN151" i="2"/>
  <c r="AM151" i="2"/>
  <c r="AL151" i="2"/>
  <c r="AJ151" i="2"/>
  <c r="AI151" i="2"/>
  <c r="AH151" i="2"/>
  <c r="AX150" i="2"/>
  <c r="AW150" i="2"/>
  <c r="AV150" i="2"/>
  <c r="AU150" i="2"/>
  <c r="AT150" i="2"/>
  <c r="AS150" i="2"/>
  <c r="AQ150" i="2"/>
  <c r="AP150" i="2"/>
  <c r="AO150" i="2"/>
  <c r="AN150" i="2"/>
  <c r="AM150" i="2"/>
  <c r="AL150" i="2"/>
  <c r="AJ150" i="2"/>
  <c r="AF150" i="2" s="1"/>
  <c r="AI150" i="2"/>
  <c r="AH150" i="2"/>
  <c r="AX149" i="2"/>
  <c r="AW149" i="2"/>
  <c r="AV149" i="2"/>
  <c r="AU149" i="2"/>
  <c r="AT149" i="2"/>
  <c r="AS149" i="2"/>
  <c r="AQ149" i="2"/>
  <c r="AP149" i="2"/>
  <c r="AO149" i="2"/>
  <c r="AN149" i="2"/>
  <c r="AM149" i="2"/>
  <c r="AL149" i="2"/>
  <c r="AJ149" i="2"/>
  <c r="AF149" i="2" s="1"/>
  <c r="AI149" i="2"/>
  <c r="AH149" i="2"/>
  <c r="AX146" i="2"/>
  <c r="AW146" i="2"/>
  <c r="AV146" i="2"/>
  <c r="AU146" i="2"/>
  <c r="AT146" i="2"/>
  <c r="AS146" i="2"/>
  <c r="AQ146" i="2"/>
  <c r="AP146" i="2"/>
  <c r="AO146" i="2"/>
  <c r="AN146" i="2"/>
  <c r="AM146" i="2"/>
  <c r="AL146" i="2"/>
  <c r="AJ146" i="2"/>
  <c r="AF146" i="2" s="1"/>
  <c r="AI146" i="2"/>
  <c r="AH146" i="2"/>
  <c r="AX145" i="2"/>
  <c r="AW145" i="2"/>
  <c r="AV145" i="2"/>
  <c r="AU145" i="2"/>
  <c r="AT145" i="2"/>
  <c r="AS145" i="2"/>
  <c r="AQ145" i="2"/>
  <c r="AP145" i="2"/>
  <c r="AO145" i="2"/>
  <c r="AN145" i="2"/>
  <c r="AM145" i="2"/>
  <c r="AL145" i="2"/>
  <c r="AJ145" i="2"/>
  <c r="AF145" i="2" s="1"/>
  <c r="AI145" i="2"/>
  <c r="AH145" i="2"/>
  <c r="AX144" i="2"/>
  <c r="AW144" i="2"/>
  <c r="AV144" i="2"/>
  <c r="AU144" i="2"/>
  <c r="AT144" i="2"/>
  <c r="AS144" i="2"/>
  <c r="AQ144" i="2"/>
  <c r="AP144" i="2"/>
  <c r="AO144" i="2"/>
  <c r="AN144" i="2"/>
  <c r="AM144" i="2"/>
  <c r="AL144" i="2"/>
  <c r="AJ144" i="2"/>
  <c r="AF144" i="2" s="1"/>
  <c r="AI144" i="2"/>
  <c r="AH144" i="2"/>
  <c r="AX143" i="2"/>
  <c r="AW143" i="2"/>
  <c r="AV143" i="2"/>
  <c r="AU143" i="2"/>
  <c r="AT143" i="2"/>
  <c r="AS143" i="2"/>
  <c r="AQ143" i="2"/>
  <c r="AP143" i="2"/>
  <c r="AO143" i="2"/>
  <c r="AN143" i="2"/>
  <c r="AM143" i="2"/>
  <c r="AL143" i="2"/>
  <c r="AJ143" i="2"/>
  <c r="AF143" i="2" s="1"/>
  <c r="AI143" i="2"/>
  <c r="AH143" i="2"/>
  <c r="AX142" i="2"/>
  <c r="AW142" i="2"/>
  <c r="AV142" i="2"/>
  <c r="AU142" i="2"/>
  <c r="AT142" i="2"/>
  <c r="AS142" i="2"/>
  <c r="AQ142" i="2"/>
  <c r="AP142" i="2"/>
  <c r="AO142" i="2"/>
  <c r="AN142" i="2"/>
  <c r="AM142" i="2"/>
  <c r="AL142" i="2"/>
  <c r="AJ142" i="2"/>
  <c r="AF142" i="2" s="1"/>
  <c r="AI142" i="2"/>
  <c r="AH142" i="2"/>
  <c r="AX141" i="2"/>
  <c r="AW141" i="2"/>
  <c r="AV141" i="2"/>
  <c r="AU141" i="2"/>
  <c r="AT141" i="2"/>
  <c r="AS141" i="2"/>
  <c r="AQ141" i="2"/>
  <c r="AP141" i="2"/>
  <c r="AO141" i="2"/>
  <c r="AN141" i="2"/>
  <c r="AM141" i="2"/>
  <c r="AL141" i="2"/>
  <c r="AJ141" i="2"/>
  <c r="AF141" i="2" s="1"/>
  <c r="AI141" i="2"/>
  <c r="AH141" i="2"/>
  <c r="AX140" i="2"/>
  <c r="AW140" i="2"/>
  <c r="AV140" i="2"/>
  <c r="AU140" i="2"/>
  <c r="AT140" i="2"/>
  <c r="AS140" i="2"/>
  <c r="AQ140" i="2"/>
  <c r="AP140" i="2"/>
  <c r="AO140" i="2"/>
  <c r="AN140" i="2"/>
  <c r="AM140" i="2"/>
  <c r="AL140" i="2"/>
  <c r="AJ140" i="2"/>
  <c r="AI140" i="2"/>
  <c r="AH140" i="2"/>
  <c r="AX139" i="2"/>
  <c r="AW139" i="2"/>
  <c r="AV139" i="2"/>
  <c r="AU139" i="2"/>
  <c r="AT139" i="2"/>
  <c r="AS139" i="2"/>
  <c r="AQ139" i="2"/>
  <c r="AP139" i="2"/>
  <c r="AO139" i="2"/>
  <c r="AN139" i="2"/>
  <c r="AM139" i="2"/>
  <c r="AL139" i="2"/>
  <c r="AJ139" i="2"/>
  <c r="AF139" i="2" s="1"/>
  <c r="AI139" i="2"/>
  <c r="AH139" i="2"/>
  <c r="AX138" i="2"/>
  <c r="AW138" i="2"/>
  <c r="AV138" i="2"/>
  <c r="AU138" i="2"/>
  <c r="AT138" i="2"/>
  <c r="AS138" i="2"/>
  <c r="AQ138" i="2"/>
  <c r="AP138" i="2"/>
  <c r="AO138" i="2"/>
  <c r="AN138" i="2"/>
  <c r="AM138" i="2"/>
  <c r="AL138" i="2"/>
  <c r="AJ138" i="2"/>
  <c r="AF138" i="2" s="1"/>
  <c r="AI138" i="2"/>
  <c r="AH138" i="2"/>
  <c r="AX135" i="2"/>
  <c r="AW135" i="2"/>
  <c r="AV135" i="2"/>
  <c r="AU135" i="2"/>
  <c r="AT135" i="2"/>
  <c r="AS135" i="2"/>
  <c r="AQ135" i="2"/>
  <c r="AP135" i="2"/>
  <c r="AO135" i="2"/>
  <c r="AN135" i="2"/>
  <c r="AM135" i="2"/>
  <c r="AL135" i="2"/>
  <c r="AJ135" i="2"/>
  <c r="AF135" i="2" s="1"/>
  <c r="AI135" i="2"/>
  <c r="AH135" i="2"/>
  <c r="AX134" i="2"/>
  <c r="AW134" i="2"/>
  <c r="AV134" i="2"/>
  <c r="AU134" i="2"/>
  <c r="AT134" i="2"/>
  <c r="AS134" i="2"/>
  <c r="AQ134" i="2"/>
  <c r="AP134" i="2"/>
  <c r="AO134" i="2"/>
  <c r="AN134" i="2"/>
  <c r="AM134" i="2"/>
  <c r="AL134" i="2"/>
  <c r="AJ134" i="2"/>
  <c r="AF134" i="2" s="1"/>
  <c r="AI134" i="2"/>
  <c r="AH134" i="2"/>
  <c r="AX133" i="2"/>
  <c r="AW133" i="2"/>
  <c r="AV133" i="2"/>
  <c r="AU133" i="2"/>
  <c r="AT133" i="2"/>
  <c r="AS133" i="2"/>
  <c r="AQ133" i="2"/>
  <c r="AP133" i="2"/>
  <c r="AO133" i="2"/>
  <c r="AN133" i="2"/>
  <c r="AM133" i="2"/>
  <c r="AL133" i="2"/>
  <c r="AJ133" i="2"/>
  <c r="AF133" i="2" s="1"/>
  <c r="AI133" i="2"/>
  <c r="AH133" i="2"/>
  <c r="AX132" i="2"/>
  <c r="AW132" i="2"/>
  <c r="AV132" i="2"/>
  <c r="AU132" i="2"/>
  <c r="AT132" i="2"/>
  <c r="AS132" i="2"/>
  <c r="AQ132" i="2"/>
  <c r="AP132" i="2"/>
  <c r="AO132" i="2"/>
  <c r="AN132" i="2"/>
  <c r="AM132" i="2"/>
  <c r="AL132" i="2"/>
  <c r="AJ132" i="2"/>
  <c r="AF132" i="2" s="1"/>
  <c r="AI132" i="2"/>
  <c r="AH132" i="2"/>
  <c r="AX131" i="2"/>
  <c r="AW131" i="2"/>
  <c r="AV131" i="2"/>
  <c r="AU131" i="2"/>
  <c r="AT131" i="2"/>
  <c r="AS131" i="2"/>
  <c r="AQ131" i="2"/>
  <c r="AP131" i="2"/>
  <c r="AO131" i="2"/>
  <c r="AN131" i="2"/>
  <c r="AM131" i="2"/>
  <c r="AL131" i="2"/>
  <c r="AJ131" i="2"/>
  <c r="AF131" i="2" s="1"/>
  <c r="AI131" i="2"/>
  <c r="AH131" i="2"/>
  <c r="AX130" i="2"/>
  <c r="AW130" i="2"/>
  <c r="AV130" i="2"/>
  <c r="AU130" i="2"/>
  <c r="AT130" i="2"/>
  <c r="AS130" i="2"/>
  <c r="AQ130" i="2"/>
  <c r="AP130" i="2"/>
  <c r="AO130" i="2"/>
  <c r="AN130" i="2"/>
  <c r="AM130" i="2"/>
  <c r="AL130" i="2"/>
  <c r="AJ130" i="2"/>
  <c r="AF130" i="2" s="1"/>
  <c r="AI130" i="2"/>
  <c r="AH130" i="2"/>
  <c r="AX129" i="2"/>
  <c r="AW129" i="2"/>
  <c r="AV129" i="2"/>
  <c r="AU129" i="2"/>
  <c r="AT129" i="2"/>
  <c r="AS129" i="2"/>
  <c r="AQ129" i="2"/>
  <c r="AP129" i="2"/>
  <c r="AO129" i="2"/>
  <c r="AN129" i="2"/>
  <c r="AM129" i="2"/>
  <c r="AL129" i="2"/>
  <c r="AJ129" i="2"/>
  <c r="AI129" i="2"/>
  <c r="AH129" i="2"/>
  <c r="AX128" i="2"/>
  <c r="AW128" i="2"/>
  <c r="AV128" i="2"/>
  <c r="AU128" i="2"/>
  <c r="AT128" i="2"/>
  <c r="AS128" i="2"/>
  <c r="AQ128" i="2"/>
  <c r="AP128" i="2"/>
  <c r="AO128" i="2"/>
  <c r="AN128" i="2"/>
  <c r="AM128" i="2"/>
  <c r="AL128" i="2"/>
  <c r="AJ128" i="2"/>
  <c r="AF128" i="2" s="1"/>
  <c r="AI128" i="2"/>
  <c r="AH128" i="2"/>
  <c r="AX127" i="2"/>
  <c r="AW127" i="2"/>
  <c r="AV127" i="2"/>
  <c r="AU127" i="2"/>
  <c r="AT127" i="2"/>
  <c r="AS127" i="2"/>
  <c r="AQ127" i="2"/>
  <c r="AP127" i="2"/>
  <c r="AO127" i="2"/>
  <c r="AN127" i="2"/>
  <c r="AM127" i="2"/>
  <c r="AL127" i="2"/>
  <c r="AJ127" i="2"/>
  <c r="AF127" i="2" s="1"/>
  <c r="AI127" i="2"/>
  <c r="AH127" i="2"/>
  <c r="AX124" i="2"/>
  <c r="AW124" i="2"/>
  <c r="AV124" i="2"/>
  <c r="AU124" i="2"/>
  <c r="AT124" i="2"/>
  <c r="AS124" i="2"/>
  <c r="AQ124" i="2"/>
  <c r="AP124" i="2"/>
  <c r="AO124" i="2"/>
  <c r="AN124" i="2"/>
  <c r="AM124" i="2"/>
  <c r="AL124" i="2"/>
  <c r="AJ124" i="2"/>
  <c r="AF124" i="2" s="1"/>
  <c r="AI124" i="2"/>
  <c r="AH124" i="2"/>
  <c r="AX123" i="2"/>
  <c r="AW123" i="2"/>
  <c r="AV123" i="2"/>
  <c r="AU123" i="2"/>
  <c r="AT123" i="2"/>
  <c r="AS123" i="2"/>
  <c r="AQ123" i="2"/>
  <c r="AP123" i="2"/>
  <c r="AO123" i="2"/>
  <c r="AN123" i="2"/>
  <c r="AM123" i="2"/>
  <c r="AL123" i="2"/>
  <c r="AJ123" i="2"/>
  <c r="AF123" i="2" s="1"/>
  <c r="AI123" i="2"/>
  <c r="AH123" i="2"/>
  <c r="AX122" i="2"/>
  <c r="AW122" i="2"/>
  <c r="AV122" i="2"/>
  <c r="AU122" i="2"/>
  <c r="AT122" i="2"/>
  <c r="AS122" i="2"/>
  <c r="AQ122" i="2"/>
  <c r="AP122" i="2"/>
  <c r="AO122" i="2"/>
  <c r="AN122" i="2"/>
  <c r="AM122" i="2"/>
  <c r="AL122" i="2"/>
  <c r="AJ122" i="2"/>
  <c r="AF122" i="2" s="1"/>
  <c r="AI122" i="2"/>
  <c r="AH122" i="2"/>
  <c r="AX121" i="2"/>
  <c r="AW121" i="2"/>
  <c r="AV121" i="2"/>
  <c r="AU121" i="2"/>
  <c r="AT121" i="2"/>
  <c r="AS121" i="2"/>
  <c r="AQ121" i="2"/>
  <c r="AP121" i="2"/>
  <c r="AO121" i="2"/>
  <c r="AN121" i="2"/>
  <c r="AM121" i="2"/>
  <c r="AL121" i="2"/>
  <c r="AJ121" i="2"/>
  <c r="AF121" i="2" s="1"/>
  <c r="AI121" i="2"/>
  <c r="AH121" i="2"/>
  <c r="AX120" i="2"/>
  <c r="AW120" i="2"/>
  <c r="AV120" i="2"/>
  <c r="AU120" i="2"/>
  <c r="AT120" i="2"/>
  <c r="AS120" i="2"/>
  <c r="AQ120" i="2"/>
  <c r="AP120" i="2"/>
  <c r="AO120" i="2"/>
  <c r="AN120" i="2"/>
  <c r="AM120" i="2"/>
  <c r="AL120" i="2"/>
  <c r="AJ120" i="2"/>
  <c r="AF120" i="2" s="1"/>
  <c r="AI120" i="2"/>
  <c r="AH120" i="2"/>
  <c r="AX119" i="2"/>
  <c r="AW119" i="2"/>
  <c r="AV119" i="2"/>
  <c r="AU119" i="2"/>
  <c r="AT119" i="2"/>
  <c r="AS119" i="2"/>
  <c r="AQ119" i="2"/>
  <c r="AP119" i="2"/>
  <c r="AO119" i="2"/>
  <c r="AN119" i="2"/>
  <c r="AM119" i="2"/>
  <c r="AL119" i="2"/>
  <c r="AJ119" i="2"/>
  <c r="AF119" i="2" s="1"/>
  <c r="AI119" i="2"/>
  <c r="AH119" i="2"/>
  <c r="AX118" i="2"/>
  <c r="AW118" i="2"/>
  <c r="AV118" i="2"/>
  <c r="AU118" i="2"/>
  <c r="AT118" i="2"/>
  <c r="AS118" i="2"/>
  <c r="AQ118" i="2"/>
  <c r="AP118" i="2"/>
  <c r="AO118" i="2"/>
  <c r="AN118" i="2"/>
  <c r="AM118" i="2"/>
  <c r="AL118" i="2"/>
  <c r="AJ118" i="2"/>
  <c r="AI118" i="2"/>
  <c r="AH118" i="2"/>
  <c r="AX117" i="2"/>
  <c r="AW117" i="2"/>
  <c r="AV117" i="2"/>
  <c r="AU117" i="2"/>
  <c r="AT117" i="2"/>
  <c r="AS117" i="2"/>
  <c r="AQ117" i="2"/>
  <c r="AP117" i="2"/>
  <c r="AO117" i="2"/>
  <c r="AN117" i="2"/>
  <c r="AM117" i="2"/>
  <c r="AL117" i="2"/>
  <c r="AJ117" i="2"/>
  <c r="AF117" i="2" s="1"/>
  <c r="AI117" i="2"/>
  <c r="AH117" i="2"/>
  <c r="AX116" i="2"/>
  <c r="AW116" i="2"/>
  <c r="AV116" i="2"/>
  <c r="AU116" i="2"/>
  <c r="AT116" i="2"/>
  <c r="AS116" i="2"/>
  <c r="AQ116" i="2"/>
  <c r="AP116" i="2"/>
  <c r="AO116" i="2"/>
  <c r="AN116" i="2"/>
  <c r="AM116" i="2"/>
  <c r="AL116" i="2"/>
  <c r="AJ116" i="2"/>
  <c r="AF116" i="2" s="1"/>
  <c r="AI116" i="2"/>
  <c r="AH116" i="2"/>
  <c r="AX113" i="2"/>
  <c r="AW113" i="2"/>
  <c r="AV113" i="2"/>
  <c r="AU113" i="2"/>
  <c r="AT113" i="2"/>
  <c r="AS113" i="2"/>
  <c r="AQ113" i="2"/>
  <c r="AP113" i="2"/>
  <c r="AO113" i="2"/>
  <c r="AN113" i="2"/>
  <c r="AM113" i="2"/>
  <c r="AL113" i="2"/>
  <c r="AJ113" i="2"/>
  <c r="AF113" i="2" s="1"/>
  <c r="AI113" i="2"/>
  <c r="AH113" i="2"/>
  <c r="AX112" i="2"/>
  <c r="AW112" i="2"/>
  <c r="AV112" i="2"/>
  <c r="AU112" i="2"/>
  <c r="AT112" i="2"/>
  <c r="AS112" i="2"/>
  <c r="AQ112" i="2"/>
  <c r="AP112" i="2"/>
  <c r="AO112" i="2"/>
  <c r="AN112" i="2"/>
  <c r="AM112" i="2"/>
  <c r="AL112" i="2"/>
  <c r="AJ112" i="2"/>
  <c r="AF112" i="2" s="1"/>
  <c r="AI112" i="2"/>
  <c r="AH112" i="2"/>
  <c r="AX111" i="2"/>
  <c r="AW111" i="2"/>
  <c r="AV111" i="2"/>
  <c r="AU111" i="2"/>
  <c r="AT111" i="2"/>
  <c r="AS111" i="2"/>
  <c r="AQ111" i="2"/>
  <c r="AP111" i="2"/>
  <c r="AO111" i="2"/>
  <c r="AN111" i="2"/>
  <c r="AM111" i="2"/>
  <c r="AL111" i="2"/>
  <c r="AJ111" i="2"/>
  <c r="AF111" i="2" s="1"/>
  <c r="AI111" i="2"/>
  <c r="AH111" i="2"/>
  <c r="AX110" i="2"/>
  <c r="AW110" i="2"/>
  <c r="AV110" i="2"/>
  <c r="AU110" i="2"/>
  <c r="AT110" i="2"/>
  <c r="AS110" i="2"/>
  <c r="AQ110" i="2"/>
  <c r="AP110" i="2"/>
  <c r="AO110" i="2"/>
  <c r="AN110" i="2"/>
  <c r="AM110" i="2"/>
  <c r="AL110" i="2"/>
  <c r="AJ110" i="2"/>
  <c r="AF110" i="2" s="1"/>
  <c r="AI110" i="2"/>
  <c r="AH110" i="2"/>
  <c r="AX109" i="2"/>
  <c r="AW109" i="2"/>
  <c r="AV109" i="2"/>
  <c r="AU109" i="2"/>
  <c r="AT109" i="2"/>
  <c r="AS109" i="2"/>
  <c r="AQ109" i="2"/>
  <c r="AP109" i="2"/>
  <c r="AO109" i="2"/>
  <c r="AN109" i="2"/>
  <c r="AM109" i="2"/>
  <c r="AL109" i="2"/>
  <c r="AJ109" i="2"/>
  <c r="AF109" i="2" s="1"/>
  <c r="AI109" i="2"/>
  <c r="AH109" i="2"/>
  <c r="AX108" i="2"/>
  <c r="AW108" i="2"/>
  <c r="AV108" i="2"/>
  <c r="AU108" i="2"/>
  <c r="AT108" i="2"/>
  <c r="AS108" i="2"/>
  <c r="AQ108" i="2"/>
  <c r="AP108" i="2"/>
  <c r="AO108" i="2"/>
  <c r="AN108" i="2"/>
  <c r="AM108" i="2"/>
  <c r="AL108" i="2"/>
  <c r="AJ108" i="2"/>
  <c r="AF108" i="2" s="1"/>
  <c r="AI108" i="2"/>
  <c r="AH108" i="2"/>
  <c r="AX107" i="2"/>
  <c r="AW107" i="2"/>
  <c r="AV107" i="2"/>
  <c r="AU107" i="2"/>
  <c r="AT107" i="2"/>
  <c r="AS107" i="2"/>
  <c r="AQ107" i="2"/>
  <c r="AP107" i="2"/>
  <c r="AO107" i="2"/>
  <c r="AN107" i="2"/>
  <c r="AM107" i="2"/>
  <c r="AL107" i="2"/>
  <c r="AJ107" i="2"/>
  <c r="AI107" i="2"/>
  <c r="AH107" i="2"/>
  <c r="AX106" i="2"/>
  <c r="AW106" i="2"/>
  <c r="AV106" i="2"/>
  <c r="AU106" i="2"/>
  <c r="AT106" i="2"/>
  <c r="AS106" i="2"/>
  <c r="AQ106" i="2"/>
  <c r="AP106" i="2"/>
  <c r="AO106" i="2"/>
  <c r="AN106" i="2"/>
  <c r="AM106" i="2"/>
  <c r="AL106" i="2"/>
  <c r="AJ106" i="2"/>
  <c r="AF106" i="2" s="1"/>
  <c r="AI106" i="2"/>
  <c r="AH106" i="2"/>
  <c r="AX105" i="2"/>
  <c r="AW105" i="2"/>
  <c r="AV105" i="2"/>
  <c r="AU105" i="2"/>
  <c r="AT105" i="2"/>
  <c r="AS105" i="2"/>
  <c r="AQ105" i="2"/>
  <c r="AP105" i="2"/>
  <c r="AO105" i="2"/>
  <c r="AN105" i="2"/>
  <c r="AM105" i="2"/>
  <c r="AL105" i="2"/>
  <c r="AJ105" i="2"/>
  <c r="AF105" i="2" s="1"/>
  <c r="AH105" i="2"/>
  <c r="AJ94" i="2"/>
  <c r="AX169" i="2"/>
  <c r="AX158" i="2"/>
  <c r="AX114" i="2"/>
  <c r="AX125" i="2"/>
  <c r="AX136" i="2"/>
  <c r="AX147" i="2"/>
  <c r="AW169" i="2"/>
  <c r="AW159" i="2"/>
  <c r="AW158" i="2"/>
  <c r="AW171" i="2"/>
  <c r="AW172" i="2"/>
  <c r="AW173" i="2"/>
  <c r="AW174" i="2"/>
  <c r="AW175" i="2"/>
  <c r="AW176" i="2"/>
  <c r="AW177" i="2"/>
  <c r="AW178" i="2"/>
  <c r="AW179" i="2"/>
  <c r="AW180" i="2"/>
  <c r="AW183" i="2"/>
  <c r="AW184" i="2"/>
  <c r="AW185" i="2"/>
  <c r="AW186" i="2"/>
  <c r="AW187" i="2"/>
  <c r="AW188" i="2"/>
  <c r="AW189" i="2"/>
  <c r="AW190" i="2"/>
  <c r="AW191" i="2"/>
  <c r="AW192" i="2"/>
  <c r="AW194" i="2"/>
  <c r="AW195" i="2"/>
  <c r="AW196" i="2"/>
  <c r="AW197" i="2"/>
  <c r="AW198" i="2"/>
  <c r="AW199" i="2"/>
  <c r="AW200" i="2"/>
  <c r="AW201" i="2"/>
  <c r="AW202" i="2"/>
  <c r="AW203" i="2"/>
  <c r="AW147" i="2"/>
  <c r="AW136" i="2"/>
  <c r="AW125" i="2"/>
  <c r="AW114" i="2"/>
  <c r="Y136" i="2"/>
  <c r="AH169" i="2"/>
  <c r="AI169" i="2"/>
  <c r="AL169" i="2"/>
  <c r="AM169" i="2"/>
  <c r="AN169" i="2"/>
  <c r="AO169" i="2"/>
  <c r="AP169" i="2"/>
  <c r="AQ169" i="2"/>
  <c r="AR169" i="2"/>
  <c r="Y169" i="2" s="1"/>
  <c r="AS169" i="2"/>
  <c r="AT169" i="2"/>
  <c r="AU169" i="2"/>
  <c r="AV169" i="2"/>
  <c r="AI158" i="2"/>
  <c r="AY158" i="2"/>
  <c r="AL158" i="2"/>
  <c r="AM158" i="2"/>
  <c r="AN158" i="2"/>
  <c r="AO158" i="2"/>
  <c r="AP158" i="2"/>
  <c r="AQ158" i="2"/>
  <c r="AR158" i="2"/>
  <c r="Y158" i="2" s="1"/>
  <c r="AS158" i="2"/>
  <c r="AT158" i="2"/>
  <c r="AU158" i="2"/>
  <c r="AV158" i="2"/>
  <c r="AH158" i="2"/>
  <c r="AI147" i="2"/>
  <c r="AL147" i="2"/>
  <c r="AM147" i="2"/>
  <c r="AN147" i="2"/>
  <c r="AO147" i="2"/>
  <c r="AP147" i="2"/>
  <c r="AQ147" i="2"/>
  <c r="AR147" i="2"/>
  <c r="AZ147" i="2" s="1"/>
  <c r="AS147" i="2"/>
  <c r="AT147" i="2"/>
  <c r="AU147" i="2"/>
  <c r="AV147" i="2"/>
  <c r="AH147" i="2"/>
  <c r="R147" i="2" s="1"/>
  <c r="AI136" i="2"/>
  <c r="AL136" i="2"/>
  <c r="AM136" i="2"/>
  <c r="AN136" i="2"/>
  <c r="AO136" i="2"/>
  <c r="AP136" i="2"/>
  <c r="AQ136" i="2"/>
  <c r="AR136" i="2"/>
  <c r="AS136" i="2"/>
  <c r="AT136" i="2"/>
  <c r="AU136" i="2"/>
  <c r="AV136" i="2"/>
  <c r="AH136" i="2"/>
  <c r="AI125" i="2"/>
  <c r="AL125" i="2"/>
  <c r="AM125" i="2"/>
  <c r="AN125" i="2"/>
  <c r="AO125" i="2"/>
  <c r="AP125" i="2"/>
  <c r="AQ125" i="2"/>
  <c r="AR125" i="2"/>
  <c r="Y125" i="2" s="1"/>
  <c r="AS125" i="2"/>
  <c r="AT125" i="2"/>
  <c r="AU125" i="2"/>
  <c r="AV125" i="2"/>
  <c r="AH125" i="2"/>
  <c r="AI114" i="2"/>
  <c r="AL114" i="2"/>
  <c r="AM114" i="2"/>
  <c r="AN114" i="2"/>
  <c r="AO114" i="2"/>
  <c r="AP114" i="2"/>
  <c r="AQ114" i="2"/>
  <c r="AR114" i="2"/>
  <c r="Y114" i="2" s="1"/>
  <c r="AS114" i="2"/>
  <c r="AT114" i="2"/>
  <c r="AU114" i="2"/>
  <c r="AV114" i="2"/>
  <c r="AH114" i="2"/>
  <c r="AD247" i="2" l="1"/>
  <c r="AF247" i="2"/>
  <c r="AE256" i="2"/>
  <c r="AE247" i="2" s="1"/>
  <c r="AM256" i="2"/>
  <c r="AM247" i="2" s="1"/>
  <c r="AG256" i="2"/>
  <c r="AG247" i="2" s="1"/>
  <c r="AH256" i="2"/>
  <c r="AJ256" i="2"/>
  <c r="AJ247" i="2" s="1"/>
  <c r="AH247" i="2"/>
  <c r="AN247" i="2"/>
  <c r="AK247" i="2"/>
  <c r="T250" i="2"/>
  <c r="AI248" i="2"/>
  <c r="AI247" i="2" s="1"/>
  <c r="U250" i="2"/>
  <c r="AC248" i="2"/>
  <c r="AC247" i="2" s="1"/>
  <c r="R125" i="2"/>
  <c r="R158" i="2"/>
  <c r="AK157" i="2"/>
  <c r="AY157" i="2" s="1"/>
  <c r="R169" i="2"/>
  <c r="AK124" i="2"/>
  <c r="AY124" i="2" s="1"/>
  <c r="AK163" i="2"/>
  <c r="AY163" i="2" s="1"/>
  <c r="AR140" i="2"/>
  <c r="AZ140" i="2" s="1"/>
  <c r="AK111" i="2"/>
  <c r="AY111" i="2" s="1"/>
  <c r="AR131" i="2"/>
  <c r="AZ131" i="2" s="1"/>
  <c r="AR141" i="2"/>
  <c r="AZ141" i="2" s="1"/>
  <c r="AK143" i="2"/>
  <c r="AY143" i="2" s="1"/>
  <c r="AR111" i="2"/>
  <c r="AZ111" i="2" s="1"/>
  <c r="AK122" i="2"/>
  <c r="AY122" i="2" s="1"/>
  <c r="AR157" i="2"/>
  <c r="AZ157" i="2" s="1"/>
  <c r="AR106" i="2"/>
  <c r="AZ106" i="2" s="1"/>
  <c r="AR163" i="2"/>
  <c r="AZ163" i="2" s="1"/>
  <c r="AK108" i="2"/>
  <c r="AY108" i="2" s="1"/>
  <c r="AK154" i="2"/>
  <c r="AY154" i="2" s="1"/>
  <c r="AK165" i="2"/>
  <c r="AY165" i="2" s="1"/>
  <c r="AK106" i="2"/>
  <c r="AY106" i="2" s="1"/>
  <c r="AR108" i="2"/>
  <c r="AZ108" i="2" s="1"/>
  <c r="AK131" i="2"/>
  <c r="AY131" i="2" s="1"/>
  <c r="AR134" i="2"/>
  <c r="AZ134" i="2" s="1"/>
  <c r="AR139" i="2"/>
  <c r="AZ139" i="2" s="1"/>
  <c r="AR149" i="2"/>
  <c r="AZ149" i="2" s="1"/>
  <c r="AK160" i="2"/>
  <c r="AY160" i="2" s="1"/>
  <c r="AR161" i="2"/>
  <c r="AZ161" i="2" s="1"/>
  <c r="AR138" i="2"/>
  <c r="AZ138" i="2" s="1"/>
  <c r="AR156" i="2"/>
  <c r="AZ156" i="2" s="1"/>
  <c r="AR160" i="2"/>
  <c r="Y160" i="2" s="1"/>
  <c r="AR135" i="2"/>
  <c r="AZ135" i="2" s="1"/>
  <c r="AK149" i="2"/>
  <c r="AY149" i="2" s="1"/>
  <c r="AR152" i="2"/>
  <c r="AZ152" i="2" s="1"/>
  <c r="R114" i="2"/>
  <c r="AK129" i="2"/>
  <c r="AY129" i="2" s="1"/>
  <c r="AR154" i="2"/>
  <c r="Y154" i="2" s="1"/>
  <c r="AR119" i="2"/>
  <c r="AZ119" i="2" s="1"/>
  <c r="AR153" i="2"/>
  <c r="AZ153" i="2" s="1"/>
  <c r="AR166" i="2"/>
  <c r="AZ166" i="2" s="1"/>
  <c r="AK128" i="2"/>
  <c r="AY128" i="2" s="1"/>
  <c r="AK146" i="2"/>
  <c r="AY146" i="2" s="1"/>
  <c r="AW148" i="2"/>
  <c r="AD148" i="2" s="1"/>
  <c r="AK116" i="2"/>
  <c r="AY116" i="2" s="1"/>
  <c r="AR121" i="2"/>
  <c r="AZ121" i="2" s="1"/>
  <c r="AK123" i="2"/>
  <c r="AY123" i="2" s="1"/>
  <c r="AK138" i="2"/>
  <c r="AY138" i="2" s="1"/>
  <c r="AK168" i="2"/>
  <c r="AY168" i="2" s="1"/>
  <c r="AK112" i="2"/>
  <c r="AY112" i="2" s="1"/>
  <c r="AK117" i="2"/>
  <c r="AY117" i="2" s="1"/>
  <c r="AR123" i="2"/>
  <c r="AZ123" i="2" s="1"/>
  <c r="AK127" i="2"/>
  <c r="AY127" i="2" s="1"/>
  <c r="AR129" i="2"/>
  <c r="AZ129" i="2" s="1"/>
  <c r="AK142" i="2"/>
  <c r="AY142" i="2" s="1"/>
  <c r="AR118" i="2"/>
  <c r="AZ118" i="2" s="1"/>
  <c r="AZ169" i="2"/>
  <c r="AW182" i="2"/>
  <c r="AK105" i="2"/>
  <c r="AY105" i="2" s="1"/>
  <c r="AR117" i="2"/>
  <c r="AZ117" i="2" s="1"/>
  <c r="AR133" i="2"/>
  <c r="AZ133" i="2" s="1"/>
  <c r="AR146" i="2"/>
  <c r="AZ146" i="2" s="1"/>
  <c r="AR151" i="2"/>
  <c r="AZ151" i="2" s="1"/>
  <c r="AK153" i="2"/>
  <c r="AY153" i="2" s="1"/>
  <c r="AR155" i="2"/>
  <c r="Y155" i="2" s="1"/>
  <c r="AK161" i="2"/>
  <c r="AY161" i="2" s="1"/>
  <c r="AR164" i="2"/>
  <c r="AZ164" i="2" s="1"/>
  <c r="AW193" i="2"/>
  <c r="AK110" i="2"/>
  <c r="AY110" i="2" s="1"/>
  <c r="AK141" i="2"/>
  <c r="AY141" i="2" s="1"/>
  <c r="AH148" i="2"/>
  <c r="AK162" i="2"/>
  <c r="AK164" i="2"/>
  <c r="AY164" i="2" s="1"/>
  <c r="AR105" i="2"/>
  <c r="AZ105" i="2" s="1"/>
  <c r="AK107" i="2"/>
  <c r="AY107" i="2" s="1"/>
  <c r="AK121" i="2"/>
  <c r="AY121" i="2" s="1"/>
  <c r="AK140" i="2"/>
  <c r="AY140" i="2" s="1"/>
  <c r="AR142" i="2"/>
  <c r="AZ142" i="2" s="1"/>
  <c r="AK156" i="2"/>
  <c r="AY156" i="2" s="1"/>
  <c r="AR109" i="2"/>
  <c r="AZ109" i="2" s="1"/>
  <c r="AR116" i="2"/>
  <c r="AZ116" i="2" s="1"/>
  <c r="AK119" i="2"/>
  <c r="AY119" i="2" s="1"/>
  <c r="AR132" i="2"/>
  <c r="AZ132" i="2" s="1"/>
  <c r="AK133" i="2"/>
  <c r="AY133" i="2" s="1"/>
  <c r="AK151" i="2"/>
  <c r="AY151" i="2" s="1"/>
  <c r="AK155" i="2"/>
  <c r="AY155" i="2" s="1"/>
  <c r="AN159" i="2"/>
  <c r="U159" i="2" s="1"/>
  <c r="AX159" i="2"/>
  <c r="AE159" i="2" s="1"/>
  <c r="AR168" i="2"/>
  <c r="AZ168" i="2" s="1"/>
  <c r="AR122" i="2"/>
  <c r="AZ122" i="2" s="1"/>
  <c r="AK134" i="2"/>
  <c r="AY134" i="2" s="1"/>
  <c r="AR107" i="2"/>
  <c r="AZ107" i="2" s="1"/>
  <c r="AR112" i="2"/>
  <c r="AZ112" i="2" s="1"/>
  <c r="AW170" i="2"/>
  <c r="AK109" i="2"/>
  <c r="AY109" i="2" s="1"/>
  <c r="AR113" i="2"/>
  <c r="AZ113" i="2" s="1"/>
  <c r="AK118" i="2"/>
  <c r="AY118" i="2" s="1"/>
  <c r="AR120" i="2"/>
  <c r="AZ120" i="2" s="1"/>
  <c r="AR127" i="2"/>
  <c r="AZ127" i="2" s="1"/>
  <c r="AR128" i="2"/>
  <c r="AZ128" i="2" s="1"/>
  <c r="AR130" i="2"/>
  <c r="AZ130" i="2" s="1"/>
  <c r="AK132" i="2"/>
  <c r="AY132" i="2" s="1"/>
  <c r="AK135" i="2"/>
  <c r="AY135" i="2" s="1"/>
  <c r="AR144" i="2"/>
  <c r="AZ144" i="2" s="1"/>
  <c r="AK145" i="2"/>
  <c r="AY145" i="2" s="1"/>
  <c r="AK150" i="2"/>
  <c r="AY150" i="2" s="1"/>
  <c r="AU148" i="2"/>
  <c r="AB148" i="2" s="1"/>
  <c r="AR167" i="2"/>
  <c r="Y167" i="2" s="1"/>
  <c r="R157" i="2"/>
  <c r="Y147" i="2"/>
  <c r="AR110" i="2"/>
  <c r="AZ110" i="2" s="1"/>
  <c r="AK113" i="2"/>
  <c r="AY113" i="2" s="1"/>
  <c r="AK120" i="2"/>
  <c r="AY120" i="2" s="1"/>
  <c r="AR124" i="2"/>
  <c r="AZ124" i="2" s="1"/>
  <c r="AK130" i="2"/>
  <c r="AY130" i="2" s="1"/>
  <c r="AK139" i="2"/>
  <c r="AY139" i="2" s="1"/>
  <c r="AR143" i="2"/>
  <c r="AZ143" i="2" s="1"/>
  <c r="AK144" i="2"/>
  <c r="AY144" i="2" s="1"/>
  <c r="AR145" i="2"/>
  <c r="AZ145" i="2" s="1"/>
  <c r="AN148" i="2"/>
  <c r="U148" i="2" s="1"/>
  <c r="AK152" i="2"/>
  <c r="AY152" i="2" s="1"/>
  <c r="AR162" i="2"/>
  <c r="AZ162" i="2" s="1"/>
  <c r="AR165" i="2"/>
  <c r="AZ165" i="2" s="1"/>
  <c r="AK166" i="2"/>
  <c r="R166" i="2" s="1"/>
  <c r="AK167" i="2"/>
  <c r="R167" i="2" s="1"/>
  <c r="R168" i="2"/>
  <c r="AR150" i="2"/>
  <c r="AM148" i="2"/>
  <c r="T148" i="2" s="1"/>
  <c r="AQ148" i="2"/>
  <c r="X148" i="2" s="1"/>
  <c r="AP148" i="2"/>
  <c r="W148" i="2" s="1"/>
  <c r="AZ158" i="2"/>
  <c r="AO148" i="2"/>
  <c r="V148" i="2" s="1"/>
  <c r="AP159" i="2"/>
  <c r="W159" i="2" s="1"/>
  <c r="AI148" i="2"/>
  <c r="AV148" i="2"/>
  <c r="AC148" i="2" s="1"/>
  <c r="AO159" i="2"/>
  <c r="V159" i="2" s="1"/>
  <c r="AV159" i="2"/>
  <c r="AC159" i="2" s="1"/>
  <c r="AY169" i="2"/>
  <c r="R154" i="2"/>
  <c r="R160" i="2"/>
  <c r="AD159" i="2" s="1"/>
  <c r="AL148" i="2"/>
  <c r="S148" i="2" s="1"/>
  <c r="AS148" i="2"/>
  <c r="Z148" i="2" s="1"/>
  <c r="AT159" i="2"/>
  <c r="AA159" i="2" s="1"/>
  <c r="AL159" i="2"/>
  <c r="S159" i="2" s="1"/>
  <c r="AY147" i="2"/>
  <c r="AS159" i="2"/>
  <c r="Z159" i="2" s="1"/>
  <c r="AU159" i="2"/>
  <c r="AB159" i="2" s="1"/>
  <c r="AM159" i="2"/>
  <c r="T159" i="2" s="1"/>
  <c r="AQ159" i="2"/>
  <c r="X159" i="2" s="1"/>
  <c r="AI159" i="2"/>
  <c r="AH159" i="2"/>
  <c r="AT148" i="2"/>
  <c r="AA148" i="2" s="1"/>
  <c r="AX148" i="2"/>
  <c r="AE148" i="2" s="1"/>
  <c r="D324" i="2"/>
  <c r="AD214" i="2"/>
  <c r="AE214" i="2"/>
  <c r="AF214" i="2"/>
  <c r="AG214" i="2"/>
  <c r="AH214" i="2"/>
  <c r="AI214" i="2"/>
  <c r="AJ214" i="2"/>
  <c r="AK214" i="2"/>
  <c r="AL214" i="2"/>
  <c r="AM214" i="2"/>
  <c r="AN214" i="2"/>
  <c r="AD216" i="2"/>
  <c r="AE216" i="2"/>
  <c r="AF216" i="2"/>
  <c r="AG216" i="2"/>
  <c r="AH216" i="2"/>
  <c r="AI216" i="2"/>
  <c r="AJ216" i="2"/>
  <c r="AK216" i="2"/>
  <c r="AL216" i="2"/>
  <c r="AM216" i="2"/>
  <c r="AN216" i="2"/>
  <c r="AD217" i="2"/>
  <c r="AE217" i="2"/>
  <c r="AF217" i="2"/>
  <c r="AG217" i="2"/>
  <c r="AH217" i="2"/>
  <c r="AI217" i="2"/>
  <c r="AJ217" i="2"/>
  <c r="AK217" i="2"/>
  <c r="AL217" i="2"/>
  <c r="AM217" i="2"/>
  <c r="AN217" i="2"/>
  <c r="AD218" i="2"/>
  <c r="AE218" i="2"/>
  <c r="AF218" i="2"/>
  <c r="AG218" i="2"/>
  <c r="AH218" i="2"/>
  <c r="AI218" i="2"/>
  <c r="AJ218" i="2"/>
  <c r="AK218" i="2"/>
  <c r="AL218" i="2"/>
  <c r="AM218" i="2"/>
  <c r="AN218" i="2"/>
  <c r="AD219" i="2"/>
  <c r="AE219" i="2"/>
  <c r="AF219" i="2"/>
  <c r="AG219" i="2"/>
  <c r="AH219" i="2"/>
  <c r="AI219" i="2"/>
  <c r="AJ219" i="2"/>
  <c r="AK219" i="2"/>
  <c r="AL219" i="2"/>
  <c r="AM219" i="2"/>
  <c r="AN219" i="2"/>
  <c r="AD220" i="2"/>
  <c r="AE220" i="2"/>
  <c r="AF220" i="2"/>
  <c r="AG220" i="2"/>
  <c r="AH220" i="2"/>
  <c r="AI220" i="2"/>
  <c r="AJ220" i="2"/>
  <c r="AK220" i="2"/>
  <c r="AL220" i="2"/>
  <c r="AM220" i="2"/>
  <c r="AN220" i="2"/>
  <c r="AD222" i="2"/>
  <c r="AE222" i="2"/>
  <c r="AF222" i="2"/>
  <c r="AG222" i="2"/>
  <c r="AH222" i="2"/>
  <c r="AI222" i="2"/>
  <c r="AJ222" i="2"/>
  <c r="AK222" i="2"/>
  <c r="AL222" i="2"/>
  <c r="AM222" i="2"/>
  <c r="AN222" i="2"/>
  <c r="AD223" i="2"/>
  <c r="AE223" i="2"/>
  <c r="AF223" i="2"/>
  <c r="AG223" i="2"/>
  <c r="AH223" i="2"/>
  <c r="AI223" i="2"/>
  <c r="AJ223" i="2"/>
  <c r="AK223" i="2"/>
  <c r="AL223" i="2"/>
  <c r="AM223" i="2"/>
  <c r="AN223" i="2"/>
  <c r="AD224" i="2"/>
  <c r="AE224" i="2"/>
  <c r="AF224" i="2"/>
  <c r="AG224" i="2"/>
  <c r="AH224" i="2"/>
  <c r="AI224" i="2"/>
  <c r="AJ224" i="2"/>
  <c r="AK224" i="2"/>
  <c r="AL224" i="2"/>
  <c r="AM224" i="2"/>
  <c r="AN224" i="2"/>
  <c r="AD225" i="2"/>
  <c r="AE225" i="2"/>
  <c r="AF225" i="2"/>
  <c r="AG225" i="2"/>
  <c r="AH225" i="2"/>
  <c r="AI225" i="2"/>
  <c r="AJ225" i="2"/>
  <c r="AK225" i="2"/>
  <c r="AL225" i="2"/>
  <c r="AM225" i="2"/>
  <c r="AN225" i="2"/>
  <c r="AD226" i="2"/>
  <c r="AE226" i="2"/>
  <c r="AF226" i="2"/>
  <c r="AG226" i="2"/>
  <c r="AH226" i="2"/>
  <c r="AI226" i="2"/>
  <c r="AJ226" i="2"/>
  <c r="AK226" i="2"/>
  <c r="AL226" i="2"/>
  <c r="AM226" i="2"/>
  <c r="AN226" i="2"/>
  <c r="AD228" i="2"/>
  <c r="AE228" i="2"/>
  <c r="AF228" i="2"/>
  <c r="AG228" i="2"/>
  <c r="AH228" i="2"/>
  <c r="AI228" i="2"/>
  <c r="AJ228" i="2"/>
  <c r="AK228" i="2"/>
  <c r="AL228" i="2"/>
  <c r="AM228" i="2"/>
  <c r="AN228" i="2"/>
  <c r="AD229" i="2"/>
  <c r="AE229" i="2"/>
  <c r="AF229" i="2"/>
  <c r="AG229" i="2"/>
  <c r="AH229" i="2"/>
  <c r="AI229" i="2"/>
  <c r="AJ229" i="2"/>
  <c r="AK229" i="2"/>
  <c r="AL229" i="2"/>
  <c r="AM229" i="2"/>
  <c r="AN229" i="2"/>
  <c r="AD230" i="2"/>
  <c r="AE230" i="2"/>
  <c r="AF230" i="2"/>
  <c r="AG230" i="2"/>
  <c r="AH230" i="2"/>
  <c r="AI230" i="2"/>
  <c r="AJ230" i="2"/>
  <c r="AK230" i="2"/>
  <c r="AL230" i="2"/>
  <c r="AM230" i="2"/>
  <c r="AN230" i="2"/>
  <c r="AD231" i="2"/>
  <c r="AE231" i="2"/>
  <c r="AF231" i="2"/>
  <c r="AG231" i="2"/>
  <c r="AH231" i="2"/>
  <c r="AI231" i="2"/>
  <c r="AJ231" i="2"/>
  <c r="AK231" i="2"/>
  <c r="AL231" i="2"/>
  <c r="AM231" i="2"/>
  <c r="AN231" i="2"/>
  <c r="AD232" i="2"/>
  <c r="AE232" i="2"/>
  <c r="AF232" i="2"/>
  <c r="AG232" i="2"/>
  <c r="AH232" i="2"/>
  <c r="AI232" i="2"/>
  <c r="AJ232" i="2"/>
  <c r="AK232" i="2"/>
  <c r="AL232" i="2"/>
  <c r="AM232" i="2"/>
  <c r="AN232" i="2"/>
  <c r="AD234" i="2"/>
  <c r="AE234" i="2"/>
  <c r="AF234" i="2"/>
  <c r="AG234" i="2"/>
  <c r="AH234" i="2"/>
  <c r="AI234" i="2"/>
  <c r="AJ234" i="2"/>
  <c r="AK234" i="2"/>
  <c r="AL234" i="2"/>
  <c r="AM234" i="2"/>
  <c r="AN234" i="2"/>
  <c r="AD235" i="2"/>
  <c r="AE235" i="2"/>
  <c r="AF235" i="2"/>
  <c r="AG235" i="2"/>
  <c r="AH235" i="2"/>
  <c r="AI235" i="2"/>
  <c r="AJ235" i="2"/>
  <c r="AK235" i="2"/>
  <c r="AL235" i="2"/>
  <c r="AM235" i="2"/>
  <c r="AN235" i="2"/>
  <c r="AD236" i="2"/>
  <c r="AE236" i="2"/>
  <c r="AF236" i="2"/>
  <c r="AG236" i="2"/>
  <c r="AH236" i="2"/>
  <c r="AI236" i="2"/>
  <c r="AJ236" i="2"/>
  <c r="AK236" i="2"/>
  <c r="AL236" i="2"/>
  <c r="AM236" i="2"/>
  <c r="AN236" i="2"/>
  <c r="AD237" i="2"/>
  <c r="AE237" i="2"/>
  <c r="AF237" i="2"/>
  <c r="AG237" i="2"/>
  <c r="AH237" i="2"/>
  <c r="AI237" i="2"/>
  <c r="AJ237" i="2"/>
  <c r="AK237" i="2"/>
  <c r="AL237" i="2"/>
  <c r="AM237" i="2"/>
  <c r="AN237" i="2"/>
  <c r="AD238" i="2"/>
  <c r="AE238" i="2"/>
  <c r="AF238" i="2"/>
  <c r="AG238" i="2"/>
  <c r="AH238" i="2"/>
  <c r="AI238" i="2"/>
  <c r="AJ238" i="2"/>
  <c r="AK238" i="2"/>
  <c r="AL238" i="2"/>
  <c r="AM238" i="2"/>
  <c r="AN238" i="2"/>
  <c r="AD240" i="2"/>
  <c r="AE240" i="2"/>
  <c r="AF240" i="2"/>
  <c r="AG240" i="2"/>
  <c r="AH240" i="2"/>
  <c r="AI240" i="2"/>
  <c r="AJ240" i="2"/>
  <c r="AK240" i="2"/>
  <c r="AL240" i="2"/>
  <c r="AM240" i="2"/>
  <c r="AN240" i="2"/>
  <c r="AD241" i="2"/>
  <c r="AE241" i="2"/>
  <c r="AF241" i="2"/>
  <c r="AG241" i="2"/>
  <c r="AH241" i="2"/>
  <c r="AI241" i="2"/>
  <c r="AJ241" i="2"/>
  <c r="AK241" i="2"/>
  <c r="AL241" i="2"/>
  <c r="AM241" i="2"/>
  <c r="AN241" i="2"/>
  <c r="AD242" i="2"/>
  <c r="AE242" i="2"/>
  <c r="AF242" i="2"/>
  <c r="AG242" i="2"/>
  <c r="AH242" i="2"/>
  <c r="AI242" i="2"/>
  <c r="AJ242" i="2"/>
  <c r="AK242" i="2"/>
  <c r="AL242" i="2"/>
  <c r="AM242" i="2"/>
  <c r="AN242" i="2"/>
  <c r="AD243" i="2"/>
  <c r="AE243" i="2"/>
  <c r="AF243" i="2"/>
  <c r="AG243" i="2"/>
  <c r="AH243" i="2"/>
  <c r="AI243" i="2"/>
  <c r="AJ243" i="2"/>
  <c r="AK243" i="2"/>
  <c r="AL243" i="2"/>
  <c r="AM243" i="2"/>
  <c r="AN243" i="2"/>
  <c r="AD244" i="2"/>
  <c r="AE244" i="2"/>
  <c r="AF244" i="2"/>
  <c r="AG244" i="2"/>
  <c r="AH244" i="2"/>
  <c r="AI244" i="2"/>
  <c r="AJ244" i="2"/>
  <c r="AK244" i="2"/>
  <c r="AL244" i="2"/>
  <c r="AM244" i="2"/>
  <c r="AN244" i="2"/>
  <c r="AD245" i="2"/>
  <c r="AE245" i="2"/>
  <c r="AF245" i="2"/>
  <c r="AG245" i="2"/>
  <c r="AH245" i="2"/>
  <c r="AI245" i="2"/>
  <c r="AJ245" i="2"/>
  <c r="AK245" i="2"/>
  <c r="AL245" i="2"/>
  <c r="AM245" i="2"/>
  <c r="AN245" i="2"/>
  <c r="AD246" i="2"/>
  <c r="AE246" i="2"/>
  <c r="AF246" i="2"/>
  <c r="AG246" i="2"/>
  <c r="AH246" i="2"/>
  <c r="AI246" i="2"/>
  <c r="AJ246" i="2"/>
  <c r="AK246" i="2"/>
  <c r="AL246" i="2"/>
  <c r="AM246" i="2"/>
  <c r="AN246" i="2"/>
  <c r="AD249" i="2"/>
  <c r="AE249" i="2"/>
  <c r="AF249" i="2"/>
  <c r="AG249" i="2"/>
  <c r="AH249" i="2"/>
  <c r="AI249" i="2"/>
  <c r="AJ249" i="2"/>
  <c r="AK249" i="2"/>
  <c r="AL249" i="2"/>
  <c r="AM249" i="2"/>
  <c r="AN249" i="2"/>
  <c r="AD251" i="2"/>
  <c r="AE251" i="2"/>
  <c r="AF251" i="2"/>
  <c r="AG251" i="2"/>
  <c r="AH251" i="2"/>
  <c r="AI251" i="2"/>
  <c r="AJ251" i="2"/>
  <c r="AK251" i="2"/>
  <c r="AL251" i="2"/>
  <c r="AM251" i="2"/>
  <c r="AN251" i="2"/>
  <c r="AD252" i="2"/>
  <c r="AE252" i="2"/>
  <c r="AF252" i="2"/>
  <c r="AG252" i="2"/>
  <c r="AH252" i="2"/>
  <c r="AI252" i="2"/>
  <c r="AJ252" i="2"/>
  <c r="AK252" i="2"/>
  <c r="AL252" i="2"/>
  <c r="AM252" i="2"/>
  <c r="AN252" i="2"/>
  <c r="AD253" i="2"/>
  <c r="AE253" i="2"/>
  <c r="AF253" i="2"/>
  <c r="AG253" i="2"/>
  <c r="AH253" i="2"/>
  <c r="AI253" i="2"/>
  <c r="AJ253" i="2"/>
  <c r="AK253" i="2"/>
  <c r="AL253" i="2"/>
  <c r="AM253" i="2"/>
  <c r="AN253" i="2"/>
  <c r="AD254" i="2"/>
  <c r="AE254" i="2"/>
  <c r="AF254" i="2"/>
  <c r="AG254" i="2"/>
  <c r="AH254" i="2"/>
  <c r="AI254" i="2"/>
  <c r="AJ254" i="2"/>
  <c r="AK254" i="2"/>
  <c r="AL254" i="2"/>
  <c r="AM254" i="2"/>
  <c r="AN254" i="2"/>
  <c r="AD255" i="2"/>
  <c r="AE255" i="2"/>
  <c r="AF255" i="2"/>
  <c r="AG255" i="2"/>
  <c r="AH255" i="2"/>
  <c r="AI255" i="2"/>
  <c r="AJ255" i="2"/>
  <c r="AK255" i="2"/>
  <c r="AL255" i="2"/>
  <c r="AM255" i="2"/>
  <c r="AN255" i="2"/>
  <c r="AD271" i="2"/>
  <c r="AE271" i="2"/>
  <c r="AF271" i="2"/>
  <c r="AG271" i="2"/>
  <c r="AH271" i="2"/>
  <c r="AI271" i="2"/>
  <c r="AJ271" i="2"/>
  <c r="AK271" i="2"/>
  <c r="AL271" i="2"/>
  <c r="AM271" i="2"/>
  <c r="AN271" i="2"/>
  <c r="AD272" i="2"/>
  <c r="AE272" i="2"/>
  <c r="AF272" i="2"/>
  <c r="AG272" i="2"/>
  <c r="AH272" i="2"/>
  <c r="AI272" i="2"/>
  <c r="AJ272" i="2"/>
  <c r="AK272" i="2"/>
  <c r="AL272" i="2"/>
  <c r="AM272" i="2"/>
  <c r="AN272" i="2"/>
  <c r="AD273" i="2"/>
  <c r="AE273" i="2"/>
  <c r="AF273" i="2"/>
  <c r="AG273" i="2"/>
  <c r="AH273" i="2"/>
  <c r="AI273" i="2"/>
  <c r="AJ273" i="2"/>
  <c r="AK273" i="2"/>
  <c r="AL273" i="2"/>
  <c r="AM273" i="2"/>
  <c r="AN273" i="2"/>
  <c r="AD274" i="2"/>
  <c r="AE274" i="2"/>
  <c r="AF274" i="2"/>
  <c r="AG274" i="2"/>
  <c r="AH274" i="2"/>
  <c r="AI274" i="2"/>
  <c r="AJ274" i="2"/>
  <c r="AK274" i="2"/>
  <c r="AL274" i="2"/>
  <c r="AM274" i="2"/>
  <c r="AN274" i="2"/>
  <c r="AD275" i="2"/>
  <c r="AE275" i="2"/>
  <c r="AF275" i="2"/>
  <c r="AG275" i="2"/>
  <c r="AH275" i="2"/>
  <c r="AI275" i="2"/>
  <c r="AJ275" i="2"/>
  <c r="AK275" i="2"/>
  <c r="AL275" i="2"/>
  <c r="AM275" i="2"/>
  <c r="AN275" i="2"/>
  <c r="AD278" i="2"/>
  <c r="AE278" i="2"/>
  <c r="AF278" i="2"/>
  <c r="AG278" i="2"/>
  <c r="AH278" i="2"/>
  <c r="AI278" i="2"/>
  <c r="AJ278" i="2"/>
  <c r="AK278" i="2"/>
  <c r="AL278" i="2"/>
  <c r="AM278" i="2"/>
  <c r="AN278" i="2"/>
  <c r="AD279" i="2"/>
  <c r="AE279" i="2"/>
  <c r="AF279" i="2"/>
  <c r="AG279" i="2"/>
  <c r="AH279" i="2"/>
  <c r="AI279" i="2"/>
  <c r="AJ279" i="2"/>
  <c r="AK279" i="2"/>
  <c r="AL279" i="2"/>
  <c r="AM279" i="2"/>
  <c r="AN279" i="2"/>
  <c r="AD280" i="2"/>
  <c r="AE280" i="2"/>
  <c r="AF280" i="2"/>
  <c r="AG280" i="2"/>
  <c r="AH280" i="2"/>
  <c r="AI280" i="2"/>
  <c r="AJ280" i="2"/>
  <c r="AK280" i="2"/>
  <c r="AL280" i="2"/>
  <c r="AM280" i="2"/>
  <c r="AN280" i="2"/>
  <c r="AD281" i="2"/>
  <c r="AE281" i="2"/>
  <c r="AF281" i="2"/>
  <c r="AG281" i="2"/>
  <c r="AH281" i="2"/>
  <c r="AI281" i="2"/>
  <c r="AJ281" i="2"/>
  <c r="AK281" i="2"/>
  <c r="AL281" i="2"/>
  <c r="AM281" i="2"/>
  <c r="AN281" i="2"/>
  <c r="AD282" i="2"/>
  <c r="AE282" i="2"/>
  <c r="AF282" i="2"/>
  <c r="AG282" i="2"/>
  <c r="AH282" i="2"/>
  <c r="AI282" i="2"/>
  <c r="AJ282" i="2"/>
  <c r="AK282" i="2"/>
  <c r="AL282" i="2"/>
  <c r="AM282" i="2"/>
  <c r="AN282" i="2"/>
  <c r="AD284" i="2"/>
  <c r="AE284" i="2"/>
  <c r="AF284" i="2"/>
  <c r="AG284" i="2"/>
  <c r="AH284" i="2"/>
  <c r="AI284" i="2"/>
  <c r="AJ284" i="2"/>
  <c r="AK284" i="2"/>
  <c r="AL284" i="2"/>
  <c r="AM284" i="2"/>
  <c r="AN284" i="2"/>
  <c r="AD285" i="2"/>
  <c r="AE285" i="2"/>
  <c r="AF285" i="2"/>
  <c r="AG285" i="2"/>
  <c r="AH285" i="2"/>
  <c r="AI285" i="2"/>
  <c r="AJ285" i="2"/>
  <c r="AK285" i="2"/>
  <c r="AL285" i="2"/>
  <c r="AM285" i="2"/>
  <c r="AN285" i="2"/>
  <c r="AD286" i="2"/>
  <c r="AE286" i="2"/>
  <c r="AF286" i="2"/>
  <c r="AG286" i="2"/>
  <c r="AH286" i="2"/>
  <c r="AI286" i="2"/>
  <c r="AJ286" i="2"/>
  <c r="AK286" i="2"/>
  <c r="AL286" i="2"/>
  <c r="AM286" i="2"/>
  <c r="AN286" i="2"/>
  <c r="AD287" i="2"/>
  <c r="AE287" i="2"/>
  <c r="AF287" i="2"/>
  <c r="AG287" i="2"/>
  <c r="AH287" i="2"/>
  <c r="AI287" i="2"/>
  <c r="AJ287" i="2"/>
  <c r="AK287" i="2"/>
  <c r="AL287" i="2"/>
  <c r="AM287" i="2"/>
  <c r="AN287" i="2"/>
  <c r="AD288" i="2"/>
  <c r="AE288" i="2"/>
  <c r="AF288" i="2"/>
  <c r="AG288" i="2"/>
  <c r="AH288" i="2"/>
  <c r="AI288" i="2"/>
  <c r="AJ288" i="2"/>
  <c r="AK288" i="2"/>
  <c r="AL288" i="2"/>
  <c r="AM288" i="2"/>
  <c r="AN288" i="2"/>
  <c r="AC285" i="2"/>
  <c r="AC286" i="2"/>
  <c r="AC287" i="2"/>
  <c r="AC288" i="2"/>
  <c r="AC284" i="2"/>
  <c r="AC282" i="2"/>
  <c r="AC279" i="2"/>
  <c r="AC280" i="2"/>
  <c r="AC281" i="2"/>
  <c r="AC278" i="2"/>
  <c r="AC275" i="2"/>
  <c r="AC272" i="2"/>
  <c r="AC273" i="2"/>
  <c r="AC274" i="2"/>
  <c r="AC271" i="2"/>
  <c r="AC255" i="2"/>
  <c r="AC254" i="2"/>
  <c r="AC249" i="2"/>
  <c r="AC216" i="2"/>
  <c r="AC253" i="2"/>
  <c r="AC252" i="2"/>
  <c r="AC214" i="2"/>
  <c r="AT13" i="2"/>
  <c r="AU13" i="2"/>
  <c r="AV13" i="2"/>
  <c r="AW13" i="2"/>
  <c r="AX13" i="2"/>
  <c r="AT14" i="2"/>
  <c r="AU14" i="2"/>
  <c r="AV14" i="2"/>
  <c r="AW14" i="2"/>
  <c r="AX14" i="2"/>
  <c r="AT15" i="2"/>
  <c r="AU15" i="2"/>
  <c r="AV15" i="2"/>
  <c r="AW15" i="2"/>
  <c r="AX15" i="2"/>
  <c r="AT16" i="2"/>
  <c r="AU16" i="2"/>
  <c r="AV16" i="2"/>
  <c r="AW16" i="2"/>
  <c r="AX16" i="2"/>
  <c r="AT17" i="2"/>
  <c r="AU17" i="2"/>
  <c r="AV17" i="2"/>
  <c r="AW17" i="2"/>
  <c r="AX17" i="2"/>
  <c r="AT18" i="2"/>
  <c r="AU18" i="2"/>
  <c r="AV18" i="2"/>
  <c r="AW18" i="2"/>
  <c r="AX18" i="2"/>
  <c r="AT19" i="2"/>
  <c r="AU19" i="2"/>
  <c r="AV19" i="2"/>
  <c r="AW19" i="2"/>
  <c r="AX19" i="2"/>
  <c r="AT20" i="2"/>
  <c r="AU20" i="2"/>
  <c r="AV20" i="2"/>
  <c r="AW20" i="2"/>
  <c r="AX20" i="2"/>
  <c r="AT21" i="2"/>
  <c r="AU21" i="2"/>
  <c r="AV21" i="2"/>
  <c r="AW21" i="2"/>
  <c r="AX21" i="2"/>
  <c r="AT22" i="2"/>
  <c r="AU22" i="2"/>
  <c r="AV22" i="2"/>
  <c r="AW22" i="2"/>
  <c r="AX22" i="2"/>
  <c r="AT24" i="2"/>
  <c r="AU24" i="2"/>
  <c r="AV24" i="2"/>
  <c r="AW24" i="2"/>
  <c r="AX24" i="2"/>
  <c r="AT25" i="2"/>
  <c r="AU25" i="2"/>
  <c r="AV25" i="2"/>
  <c r="AW25" i="2"/>
  <c r="AX25" i="2"/>
  <c r="AT26" i="2"/>
  <c r="AU26" i="2"/>
  <c r="AV26" i="2"/>
  <c r="AW26" i="2"/>
  <c r="AX26" i="2"/>
  <c r="AT27" i="2"/>
  <c r="AU27" i="2"/>
  <c r="AV27" i="2"/>
  <c r="AW27" i="2"/>
  <c r="AX27" i="2"/>
  <c r="AT28" i="2"/>
  <c r="AU28" i="2"/>
  <c r="AV28" i="2"/>
  <c r="AW28" i="2"/>
  <c r="AX28" i="2"/>
  <c r="AT29" i="2"/>
  <c r="AU29" i="2"/>
  <c r="AV29" i="2"/>
  <c r="AW29" i="2"/>
  <c r="AX29" i="2"/>
  <c r="AT30" i="2"/>
  <c r="AU30" i="2"/>
  <c r="AV30" i="2"/>
  <c r="AW30" i="2"/>
  <c r="AX30" i="2"/>
  <c r="AT31" i="2"/>
  <c r="AU31" i="2"/>
  <c r="AV31" i="2"/>
  <c r="AW31" i="2"/>
  <c r="AX31" i="2"/>
  <c r="AT32" i="2"/>
  <c r="AU32" i="2"/>
  <c r="AV32" i="2"/>
  <c r="AW32" i="2"/>
  <c r="AX32" i="2"/>
  <c r="AT33" i="2"/>
  <c r="AU33" i="2"/>
  <c r="AV33" i="2"/>
  <c r="AW33" i="2"/>
  <c r="AX33" i="2"/>
  <c r="AT36" i="2"/>
  <c r="AU36" i="2"/>
  <c r="AV36" i="2"/>
  <c r="AW36" i="2"/>
  <c r="AX36" i="2"/>
  <c r="AT37" i="2"/>
  <c r="AU37" i="2"/>
  <c r="AV37" i="2"/>
  <c r="AW37" i="2"/>
  <c r="AX37" i="2"/>
  <c r="AT38" i="2"/>
  <c r="AU38" i="2"/>
  <c r="AV38" i="2"/>
  <c r="AW38" i="2"/>
  <c r="AX38" i="2"/>
  <c r="AT39" i="2"/>
  <c r="AU39" i="2"/>
  <c r="AV39" i="2"/>
  <c r="AW39" i="2"/>
  <c r="AX39" i="2"/>
  <c r="AT40" i="2"/>
  <c r="AU40" i="2"/>
  <c r="AV40" i="2"/>
  <c r="AW40" i="2"/>
  <c r="AX40" i="2"/>
  <c r="AT41" i="2"/>
  <c r="AU41" i="2"/>
  <c r="AV41" i="2"/>
  <c r="AW41" i="2"/>
  <c r="AX41" i="2"/>
  <c r="AT42" i="2"/>
  <c r="AU42" i="2"/>
  <c r="AV42" i="2"/>
  <c r="AW42" i="2"/>
  <c r="AX42" i="2"/>
  <c r="AT43" i="2"/>
  <c r="AU43" i="2"/>
  <c r="AV43" i="2"/>
  <c r="AW43" i="2"/>
  <c r="AX43" i="2"/>
  <c r="AT44" i="2"/>
  <c r="AU44" i="2"/>
  <c r="AV44" i="2"/>
  <c r="AW44" i="2"/>
  <c r="AX44" i="2"/>
  <c r="AT45" i="2"/>
  <c r="AU45" i="2"/>
  <c r="AV45" i="2"/>
  <c r="AW45" i="2"/>
  <c r="AX45" i="2"/>
  <c r="AT47" i="2"/>
  <c r="AU47" i="2"/>
  <c r="AV47" i="2"/>
  <c r="AW47" i="2"/>
  <c r="AX47" i="2"/>
  <c r="AT48" i="2"/>
  <c r="AU48" i="2"/>
  <c r="AV48" i="2"/>
  <c r="AW48" i="2"/>
  <c r="AX48" i="2"/>
  <c r="AT49" i="2"/>
  <c r="AU49" i="2"/>
  <c r="AV49" i="2"/>
  <c r="AW49" i="2"/>
  <c r="AX49" i="2"/>
  <c r="AT50" i="2"/>
  <c r="AU50" i="2"/>
  <c r="AV50" i="2"/>
  <c r="AW50" i="2"/>
  <c r="AX50" i="2"/>
  <c r="AT51" i="2"/>
  <c r="AU51" i="2"/>
  <c r="AV51" i="2"/>
  <c r="AW51" i="2"/>
  <c r="AX51" i="2"/>
  <c r="AT52" i="2"/>
  <c r="AU52" i="2"/>
  <c r="AV52" i="2"/>
  <c r="AW52" i="2"/>
  <c r="AX52" i="2"/>
  <c r="AT53" i="2"/>
  <c r="AU53" i="2"/>
  <c r="AV53" i="2"/>
  <c r="AW53" i="2"/>
  <c r="AX53" i="2"/>
  <c r="AT54" i="2"/>
  <c r="AU54" i="2"/>
  <c r="AV54" i="2"/>
  <c r="AW54" i="2"/>
  <c r="AX54" i="2"/>
  <c r="AT55" i="2"/>
  <c r="AU55" i="2"/>
  <c r="AV55" i="2"/>
  <c r="AW55" i="2"/>
  <c r="AX55" i="2"/>
  <c r="AT56" i="2"/>
  <c r="AU56" i="2"/>
  <c r="AV56" i="2"/>
  <c r="AW56" i="2"/>
  <c r="AX56" i="2"/>
  <c r="AT59" i="2"/>
  <c r="AU59" i="2"/>
  <c r="AV59" i="2"/>
  <c r="AW59" i="2"/>
  <c r="AX59" i="2"/>
  <c r="AT60" i="2"/>
  <c r="AU60" i="2"/>
  <c r="AV60" i="2"/>
  <c r="AW60" i="2"/>
  <c r="AX60" i="2"/>
  <c r="AT61" i="2"/>
  <c r="AU61" i="2"/>
  <c r="AV61" i="2"/>
  <c r="AW61" i="2"/>
  <c r="AX61" i="2"/>
  <c r="AT62" i="2"/>
  <c r="AU62" i="2"/>
  <c r="AV62" i="2"/>
  <c r="AW62" i="2"/>
  <c r="AX62" i="2"/>
  <c r="AT63" i="2"/>
  <c r="AU63" i="2"/>
  <c r="AV63" i="2"/>
  <c r="AW63" i="2"/>
  <c r="AX63" i="2"/>
  <c r="AT64" i="2"/>
  <c r="AU64" i="2"/>
  <c r="AV64" i="2"/>
  <c r="AW64" i="2"/>
  <c r="AX64" i="2"/>
  <c r="AT65" i="2"/>
  <c r="AU65" i="2"/>
  <c r="AV65" i="2"/>
  <c r="AW65" i="2"/>
  <c r="AX65" i="2"/>
  <c r="AT66" i="2"/>
  <c r="AU66" i="2"/>
  <c r="AV66" i="2"/>
  <c r="AW66" i="2"/>
  <c r="AX66" i="2"/>
  <c r="AT67" i="2"/>
  <c r="AU67" i="2"/>
  <c r="AV67" i="2"/>
  <c r="AW67" i="2"/>
  <c r="AX67" i="2"/>
  <c r="AT68" i="2"/>
  <c r="AU68" i="2"/>
  <c r="AV68" i="2"/>
  <c r="AW68" i="2"/>
  <c r="AX68" i="2"/>
  <c r="AT70" i="2"/>
  <c r="AU70" i="2"/>
  <c r="AV70" i="2"/>
  <c r="AW70" i="2"/>
  <c r="AX70" i="2"/>
  <c r="AT71" i="2"/>
  <c r="AU71" i="2"/>
  <c r="AV71" i="2"/>
  <c r="AW71" i="2"/>
  <c r="AX71" i="2"/>
  <c r="AT72" i="2"/>
  <c r="AU72" i="2"/>
  <c r="AV72" i="2"/>
  <c r="AW72" i="2"/>
  <c r="AX72" i="2"/>
  <c r="AT73" i="2"/>
  <c r="AU73" i="2"/>
  <c r="AV73" i="2"/>
  <c r="AW73" i="2"/>
  <c r="AX73" i="2"/>
  <c r="AT74" i="2"/>
  <c r="AU74" i="2"/>
  <c r="AV74" i="2"/>
  <c r="AW74" i="2"/>
  <c r="AX74" i="2"/>
  <c r="AT75" i="2"/>
  <c r="AU75" i="2"/>
  <c r="AV75" i="2"/>
  <c r="AW75" i="2"/>
  <c r="AX75" i="2"/>
  <c r="AT76" i="2"/>
  <c r="AU76" i="2"/>
  <c r="AV76" i="2"/>
  <c r="AW76" i="2"/>
  <c r="AX76" i="2"/>
  <c r="AT77" i="2"/>
  <c r="AU77" i="2"/>
  <c r="AV77" i="2"/>
  <c r="AW77" i="2"/>
  <c r="AX77" i="2"/>
  <c r="AT78" i="2"/>
  <c r="AU78" i="2"/>
  <c r="AV78" i="2"/>
  <c r="AW78" i="2"/>
  <c r="AX78" i="2"/>
  <c r="AT79" i="2"/>
  <c r="AU79" i="2"/>
  <c r="AV79" i="2"/>
  <c r="AW79" i="2"/>
  <c r="AX79" i="2"/>
  <c r="AT81" i="2"/>
  <c r="AU81" i="2"/>
  <c r="AV81" i="2"/>
  <c r="AW81" i="2"/>
  <c r="AX81" i="2"/>
  <c r="AT82" i="2"/>
  <c r="AU82" i="2"/>
  <c r="AV82" i="2"/>
  <c r="AW82" i="2"/>
  <c r="AX82" i="2"/>
  <c r="AT83" i="2"/>
  <c r="AU83" i="2"/>
  <c r="AV83" i="2"/>
  <c r="AW83" i="2"/>
  <c r="AX83" i="2"/>
  <c r="AT84" i="2"/>
  <c r="AU84" i="2"/>
  <c r="AV84" i="2"/>
  <c r="AW84" i="2"/>
  <c r="AX84" i="2"/>
  <c r="AT85" i="2"/>
  <c r="AU85" i="2"/>
  <c r="AV85" i="2"/>
  <c r="AW85" i="2"/>
  <c r="AX85" i="2"/>
  <c r="AT86" i="2"/>
  <c r="AU86" i="2"/>
  <c r="AV86" i="2"/>
  <c r="AW86" i="2"/>
  <c r="AX86" i="2"/>
  <c r="AT87" i="2"/>
  <c r="AU87" i="2"/>
  <c r="AV87" i="2"/>
  <c r="AW87" i="2"/>
  <c r="AX87" i="2"/>
  <c r="AT88" i="2"/>
  <c r="AU88" i="2"/>
  <c r="AV88" i="2"/>
  <c r="AW88" i="2"/>
  <c r="AX88" i="2"/>
  <c r="AT89" i="2"/>
  <c r="AU89" i="2"/>
  <c r="AV89" i="2"/>
  <c r="AW89" i="2"/>
  <c r="AX89" i="2"/>
  <c r="AT90" i="2"/>
  <c r="AU90" i="2"/>
  <c r="AV90" i="2"/>
  <c r="AW90" i="2"/>
  <c r="AX90" i="2"/>
  <c r="AT92" i="2"/>
  <c r="AU92" i="2"/>
  <c r="AV92" i="2"/>
  <c r="AW92" i="2"/>
  <c r="AX92" i="2"/>
  <c r="AT93" i="2"/>
  <c r="AU93" i="2"/>
  <c r="AV93" i="2"/>
  <c r="AW93" i="2"/>
  <c r="AX93" i="2"/>
  <c r="AT94" i="2"/>
  <c r="AU94" i="2"/>
  <c r="AV94" i="2"/>
  <c r="AW94" i="2"/>
  <c r="AX94" i="2"/>
  <c r="AT95" i="2"/>
  <c r="AU95" i="2"/>
  <c r="AV95" i="2"/>
  <c r="AW95" i="2"/>
  <c r="AX95" i="2"/>
  <c r="AT96" i="2"/>
  <c r="AU96" i="2"/>
  <c r="AV96" i="2"/>
  <c r="AW96" i="2"/>
  <c r="AX96" i="2"/>
  <c r="AT97" i="2"/>
  <c r="AU97" i="2"/>
  <c r="AV97" i="2"/>
  <c r="AW97" i="2"/>
  <c r="AX97" i="2"/>
  <c r="AT98" i="2"/>
  <c r="AU98" i="2"/>
  <c r="AV98" i="2"/>
  <c r="AW98" i="2"/>
  <c r="AX98" i="2"/>
  <c r="AT99" i="2"/>
  <c r="AU99" i="2"/>
  <c r="AV99" i="2"/>
  <c r="AW99" i="2"/>
  <c r="AX99" i="2"/>
  <c r="AT100" i="2"/>
  <c r="AU100" i="2"/>
  <c r="AV100" i="2"/>
  <c r="AW100" i="2"/>
  <c r="AX100" i="2"/>
  <c r="AT101" i="2"/>
  <c r="AU101" i="2"/>
  <c r="AV101" i="2"/>
  <c r="AW101" i="2"/>
  <c r="AX101" i="2"/>
  <c r="AT137" i="2"/>
  <c r="AA137" i="2" s="1"/>
  <c r="AU137" i="2"/>
  <c r="AB137" i="2" s="1"/>
  <c r="AV137" i="2"/>
  <c r="AC137" i="2" s="1"/>
  <c r="AW137" i="2"/>
  <c r="AD137" i="2" s="1"/>
  <c r="AX137" i="2"/>
  <c r="AE137" i="2" s="1"/>
  <c r="AT171" i="2"/>
  <c r="AU171" i="2"/>
  <c r="AV171" i="2"/>
  <c r="AX171" i="2"/>
  <c r="AT172" i="2"/>
  <c r="AU172" i="2"/>
  <c r="AV172" i="2"/>
  <c r="AX172" i="2"/>
  <c r="AT173" i="2"/>
  <c r="AU173" i="2"/>
  <c r="AV173" i="2"/>
  <c r="AX173" i="2"/>
  <c r="AT174" i="2"/>
  <c r="AU174" i="2"/>
  <c r="AV174" i="2"/>
  <c r="AX174" i="2"/>
  <c r="AT175" i="2"/>
  <c r="AU175" i="2"/>
  <c r="AV175" i="2"/>
  <c r="AX175" i="2"/>
  <c r="AT176" i="2"/>
  <c r="AU176" i="2"/>
  <c r="AV176" i="2"/>
  <c r="AX176" i="2"/>
  <c r="AT177" i="2"/>
  <c r="AU177" i="2"/>
  <c r="AV177" i="2"/>
  <c r="AX177" i="2"/>
  <c r="AT178" i="2"/>
  <c r="AU178" i="2"/>
  <c r="AV178" i="2"/>
  <c r="AX178" i="2"/>
  <c r="AT179" i="2"/>
  <c r="AU179" i="2"/>
  <c r="AV179" i="2"/>
  <c r="AX179" i="2"/>
  <c r="AT180" i="2"/>
  <c r="AU180" i="2"/>
  <c r="AV180" i="2"/>
  <c r="AX180" i="2"/>
  <c r="AT183" i="2"/>
  <c r="AU183" i="2"/>
  <c r="AV183" i="2"/>
  <c r="AX183" i="2"/>
  <c r="AT184" i="2"/>
  <c r="AU184" i="2"/>
  <c r="AV184" i="2"/>
  <c r="AX184" i="2"/>
  <c r="AT185" i="2"/>
  <c r="AU185" i="2"/>
  <c r="AV185" i="2"/>
  <c r="AX185" i="2"/>
  <c r="AT186" i="2"/>
  <c r="AU186" i="2"/>
  <c r="AV186" i="2"/>
  <c r="AX186" i="2"/>
  <c r="AT187" i="2"/>
  <c r="AU187" i="2"/>
  <c r="AV187" i="2"/>
  <c r="AX187" i="2"/>
  <c r="AT188" i="2"/>
  <c r="AU188" i="2"/>
  <c r="AV188" i="2"/>
  <c r="AX188" i="2"/>
  <c r="AT189" i="2"/>
  <c r="AU189" i="2"/>
  <c r="AV189" i="2"/>
  <c r="AX189" i="2"/>
  <c r="AT190" i="2"/>
  <c r="AU190" i="2"/>
  <c r="AV190" i="2"/>
  <c r="AX190" i="2"/>
  <c r="AT191" i="2"/>
  <c r="AU191" i="2"/>
  <c r="AV191" i="2"/>
  <c r="AX191" i="2"/>
  <c r="AT192" i="2"/>
  <c r="AU192" i="2"/>
  <c r="AV192" i="2"/>
  <c r="AX192" i="2"/>
  <c r="AT194" i="2"/>
  <c r="AU194" i="2"/>
  <c r="AV194" i="2"/>
  <c r="AX194" i="2"/>
  <c r="AT195" i="2"/>
  <c r="AU195" i="2"/>
  <c r="AV195" i="2"/>
  <c r="AX195" i="2"/>
  <c r="AT196" i="2"/>
  <c r="AU196" i="2"/>
  <c r="AV196" i="2"/>
  <c r="AX196" i="2"/>
  <c r="AT197" i="2"/>
  <c r="AU197" i="2"/>
  <c r="AV197" i="2"/>
  <c r="AX197" i="2"/>
  <c r="AT198" i="2"/>
  <c r="AU198" i="2"/>
  <c r="AV198" i="2"/>
  <c r="AX198" i="2"/>
  <c r="AT199" i="2"/>
  <c r="AU199" i="2"/>
  <c r="AV199" i="2"/>
  <c r="AX199" i="2"/>
  <c r="AT200" i="2"/>
  <c r="AU200" i="2"/>
  <c r="AV200" i="2"/>
  <c r="AX200" i="2"/>
  <c r="AT201" i="2"/>
  <c r="AU201" i="2"/>
  <c r="AV201" i="2"/>
  <c r="AX201" i="2"/>
  <c r="AT202" i="2"/>
  <c r="AU202" i="2"/>
  <c r="AV202" i="2"/>
  <c r="AX202" i="2"/>
  <c r="AT203" i="2"/>
  <c r="AU203" i="2"/>
  <c r="AV203" i="2"/>
  <c r="AX203" i="2"/>
  <c r="AS13" i="2"/>
  <c r="AS203" i="2"/>
  <c r="AS202" i="2"/>
  <c r="AS201" i="2"/>
  <c r="AS200" i="2"/>
  <c r="AS199" i="2"/>
  <c r="AS198" i="2"/>
  <c r="AS197" i="2"/>
  <c r="AS196" i="2"/>
  <c r="AS195" i="2"/>
  <c r="AS194" i="2"/>
  <c r="AS192" i="2"/>
  <c r="AS191" i="2"/>
  <c r="AS190" i="2"/>
  <c r="AS189" i="2"/>
  <c r="AS188" i="2"/>
  <c r="AS187" i="2"/>
  <c r="AS186" i="2"/>
  <c r="AS185" i="2"/>
  <c r="AS184" i="2"/>
  <c r="AS183" i="2"/>
  <c r="AS180" i="2"/>
  <c r="AS179" i="2"/>
  <c r="AS178" i="2"/>
  <c r="AS177" i="2"/>
  <c r="AS176" i="2"/>
  <c r="AS175" i="2"/>
  <c r="AS174" i="2"/>
  <c r="AS173" i="2"/>
  <c r="AS172" i="2"/>
  <c r="AS171" i="2"/>
  <c r="AS137" i="2"/>
  <c r="Z137" i="2" s="1"/>
  <c r="AS126" i="2"/>
  <c r="Z126" i="2" s="1"/>
  <c r="AS101" i="2"/>
  <c r="AS100" i="2"/>
  <c r="AS99" i="2"/>
  <c r="AS98" i="2"/>
  <c r="AS97" i="2"/>
  <c r="AS96" i="2"/>
  <c r="AS95" i="2"/>
  <c r="AS94" i="2"/>
  <c r="AS93" i="2"/>
  <c r="AS92" i="2"/>
  <c r="AS90" i="2"/>
  <c r="AS89" i="2"/>
  <c r="AS88" i="2"/>
  <c r="AS87" i="2"/>
  <c r="AS86" i="2"/>
  <c r="AS85" i="2"/>
  <c r="AS84" i="2"/>
  <c r="AS83" i="2"/>
  <c r="AS82" i="2"/>
  <c r="AS81" i="2"/>
  <c r="AS79" i="2"/>
  <c r="AS78" i="2"/>
  <c r="AS77" i="2"/>
  <c r="AS76" i="2"/>
  <c r="AS75" i="2"/>
  <c r="AS74" i="2"/>
  <c r="AS73" i="2"/>
  <c r="AS72" i="2"/>
  <c r="AS71" i="2"/>
  <c r="AS70" i="2"/>
  <c r="AS68" i="2"/>
  <c r="AS67" i="2"/>
  <c r="AS66" i="2"/>
  <c r="AS65" i="2"/>
  <c r="AS64" i="2"/>
  <c r="AS63" i="2"/>
  <c r="AS62" i="2"/>
  <c r="AS61" i="2"/>
  <c r="AS60" i="2"/>
  <c r="AS59" i="2"/>
  <c r="AS56" i="2"/>
  <c r="AS55" i="2"/>
  <c r="AS54" i="2"/>
  <c r="AS53" i="2"/>
  <c r="AS52" i="2"/>
  <c r="AS51" i="2"/>
  <c r="AS50" i="2"/>
  <c r="AS49" i="2"/>
  <c r="AS48" i="2"/>
  <c r="AS47" i="2"/>
  <c r="AS45" i="2"/>
  <c r="AS44" i="2"/>
  <c r="AS43" i="2"/>
  <c r="AS42" i="2"/>
  <c r="AS41" i="2"/>
  <c r="AS40" i="2"/>
  <c r="AS39" i="2"/>
  <c r="AS38" i="2"/>
  <c r="AS37" i="2"/>
  <c r="AS36" i="2"/>
  <c r="AS33" i="2"/>
  <c r="AS32" i="2"/>
  <c r="AS31" i="2"/>
  <c r="AS30" i="2"/>
  <c r="AS29" i="2"/>
  <c r="AS28" i="2"/>
  <c r="AS27" i="2"/>
  <c r="AS26" i="2"/>
  <c r="AS25" i="2"/>
  <c r="AS24" i="2"/>
  <c r="AS22" i="2"/>
  <c r="AS21" i="2"/>
  <c r="AS20" i="2"/>
  <c r="AS19" i="2"/>
  <c r="AS18" i="2"/>
  <c r="AS17" i="2"/>
  <c r="AS16" i="2"/>
  <c r="AS15" i="2"/>
  <c r="AS14" i="2"/>
  <c r="AM13" i="2"/>
  <c r="AN13" i="2"/>
  <c r="AO13" i="2"/>
  <c r="AP13" i="2"/>
  <c r="AQ13" i="2"/>
  <c r="AM14" i="2"/>
  <c r="AN14" i="2"/>
  <c r="AO14" i="2"/>
  <c r="AP14" i="2"/>
  <c r="AQ14" i="2"/>
  <c r="AM15" i="2"/>
  <c r="AN15" i="2"/>
  <c r="AO15" i="2"/>
  <c r="AP15" i="2"/>
  <c r="AQ15" i="2"/>
  <c r="AM16" i="2"/>
  <c r="AN16" i="2"/>
  <c r="AO16" i="2"/>
  <c r="AP16" i="2"/>
  <c r="AQ16" i="2"/>
  <c r="AM17" i="2"/>
  <c r="AN17" i="2"/>
  <c r="AO17" i="2"/>
  <c r="AP17" i="2"/>
  <c r="AQ17" i="2"/>
  <c r="AM18" i="2"/>
  <c r="AN18" i="2"/>
  <c r="AO18" i="2"/>
  <c r="AP18" i="2"/>
  <c r="AQ18" i="2"/>
  <c r="AM19" i="2"/>
  <c r="AN19" i="2"/>
  <c r="AO19" i="2"/>
  <c r="AP19" i="2"/>
  <c r="AQ19" i="2"/>
  <c r="AM20" i="2"/>
  <c r="AN20" i="2"/>
  <c r="AO20" i="2"/>
  <c r="AP20" i="2"/>
  <c r="AQ20" i="2"/>
  <c r="AM21" i="2"/>
  <c r="AN21" i="2"/>
  <c r="AO21" i="2"/>
  <c r="AP21" i="2"/>
  <c r="AQ21" i="2"/>
  <c r="AM22" i="2"/>
  <c r="AN22" i="2"/>
  <c r="AO22" i="2"/>
  <c r="AP22" i="2"/>
  <c r="AQ22" i="2"/>
  <c r="AM24" i="2"/>
  <c r="AN24" i="2"/>
  <c r="AO24" i="2"/>
  <c r="AP24" i="2"/>
  <c r="AQ24" i="2"/>
  <c r="AM25" i="2"/>
  <c r="AN25" i="2"/>
  <c r="AO25" i="2"/>
  <c r="AP25" i="2"/>
  <c r="AQ25" i="2"/>
  <c r="AM26" i="2"/>
  <c r="AN26" i="2"/>
  <c r="AO26" i="2"/>
  <c r="AP26" i="2"/>
  <c r="AQ26" i="2"/>
  <c r="AM27" i="2"/>
  <c r="AN27" i="2"/>
  <c r="AO27" i="2"/>
  <c r="AP27" i="2"/>
  <c r="AQ27" i="2"/>
  <c r="AM28" i="2"/>
  <c r="AN28" i="2"/>
  <c r="AO28" i="2"/>
  <c r="AP28" i="2"/>
  <c r="AQ28" i="2"/>
  <c r="AM29" i="2"/>
  <c r="AN29" i="2"/>
  <c r="AO29" i="2"/>
  <c r="AP29" i="2"/>
  <c r="AQ29" i="2"/>
  <c r="AM30" i="2"/>
  <c r="AN30" i="2"/>
  <c r="AO30" i="2"/>
  <c r="AP30" i="2"/>
  <c r="AQ30" i="2"/>
  <c r="AM31" i="2"/>
  <c r="AN31" i="2"/>
  <c r="AO31" i="2"/>
  <c r="AP31" i="2"/>
  <c r="AQ31" i="2"/>
  <c r="AM32" i="2"/>
  <c r="AN32" i="2"/>
  <c r="AO32" i="2"/>
  <c r="AP32" i="2"/>
  <c r="AQ32" i="2"/>
  <c r="AM33" i="2"/>
  <c r="AN33" i="2"/>
  <c r="AO33" i="2"/>
  <c r="AP33" i="2"/>
  <c r="AQ33" i="2"/>
  <c r="AM36" i="2"/>
  <c r="AN36" i="2"/>
  <c r="AO36" i="2"/>
  <c r="AP36" i="2"/>
  <c r="AQ36" i="2"/>
  <c r="AM37" i="2"/>
  <c r="AN37" i="2"/>
  <c r="AO37" i="2"/>
  <c r="AP37" i="2"/>
  <c r="AQ37" i="2"/>
  <c r="AM38" i="2"/>
  <c r="AN38" i="2"/>
  <c r="AO38" i="2"/>
  <c r="AP38" i="2"/>
  <c r="AQ38" i="2"/>
  <c r="AM39" i="2"/>
  <c r="AN39" i="2"/>
  <c r="AO39" i="2"/>
  <c r="AP39" i="2"/>
  <c r="AQ39" i="2"/>
  <c r="AM40" i="2"/>
  <c r="AN40" i="2"/>
  <c r="AO40" i="2"/>
  <c r="AP40" i="2"/>
  <c r="AQ40" i="2"/>
  <c r="AM41" i="2"/>
  <c r="AN41" i="2"/>
  <c r="AO41" i="2"/>
  <c r="AP41" i="2"/>
  <c r="AQ41" i="2"/>
  <c r="AM42" i="2"/>
  <c r="AN42" i="2"/>
  <c r="AO42" i="2"/>
  <c r="AP42" i="2"/>
  <c r="AQ42" i="2"/>
  <c r="AM43" i="2"/>
  <c r="AN43" i="2"/>
  <c r="AO43" i="2"/>
  <c r="AP43" i="2"/>
  <c r="AQ43" i="2"/>
  <c r="AM44" i="2"/>
  <c r="AN44" i="2"/>
  <c r="AO44" i="2"/>
  <c r="AP44" i="2"/>
  <c r="AQ44" i="2"/>
  <c r="AM45" i="2"/>
  <c r="AN45" i="2"/>
  <c r="AO45" i="2"/>
  <c r="AP45" i="2"/>
  <c r="AQ45" i="2"/>
  <c r="AM47" i="2"/>
  <c r="AN47" i="2"/>
  <c r="AO47" i="2"/>
  <c r="AP47" i="2"/>
  <c r="AQ47" i="2"/>
  <c r="AM48" i="2"/>
  <c r="AN48" i="2"/>
  <c r="AO48" i="2"/>
  <c r="AP48" i="2"/>
  <c r="AQ48" i="2"/>
  <c r="AM49" i="2"/>
  <c r="AN49" i="2"/>
  <c r="AO49" i="2"/>
  <c r="AP49" i="2"/>
  <c r="AQ49" i="2"/>
  <c r="AM50" i="2"/>
  <c r="AN50" i="2"/>
  <c r="AO50" i="2"/>
  <c r="AP50" i="2"/>
  <c r="AQ50" i="2"/>
  <c r="AM51" i="2"/>
  <c r="AN51" i="2"/>
  <c r="AO51" i="2"/>
  <c r="AP51" i="2"/>
  <c r="AQ51" i="2"/>
  <c r="AM52" i="2"/>
  <c r="AN52" i="2"/>
  <c r="AO52" i="2"/>
  <c r="AP52" i="2"/>
  <c r="AQ52" i="2"/>
  <c r="AM53" i="2"/>
  <c r="AN53" i="2"/>
  <c r="AO53" i="2"/>
  <c r="AP53" i="2"/>
  <c r="AQ53" i="2"/>
  <c r="AM54" i="2"/>
  <c r="AN54" i="2"/>
  <c r="AO54" i="2"/>
  <c r="AP54" i="2"/>
  <c r="AQ54" i="2"/>
  <c r="AM55" i="2"/>
  <c r="AN55" i="2"/>
  <c r="AO55" i="2"/>
  <c r="AP55" i="2"/>
  <c r="AQ55" i="2"/>
  <c r="AM56" i="2"/>
  <c r="AN56" i="2"/>
  <c r="AO56" i="2"/>
  <c r="AP56" i="2"/>
  <c r="AQ56" i="2"/>
  <c r="AM59" i="2"/>
  <c r="AN59" i="2"/>
  <c r="AO59" i="2"/>
  <c r="AP59" i="2"/>
  <c r="AQ59" i="2"/>
  <c r="AM60" i="2"/>
  <c r="AN60" i="2"/>
  <c r="AO60" i="2"/>
  <c r="AP60" i="2"/>
  <c r="AQ60" i="2"/>
  <c r="AM61" i="2"/>
  <c r="AN61" i="2"/>
  <c r="AO61" i="2"/>
  <c r="AP61" i="2"/>
  <c r="AQ61" i="2"/>
  <c r="AM62" i="2"/>
  <c r="AN62" i="2"/>
  <c r="AO62" i="2"/>
  <c r="AP62" i="2"/>
  <c r="AQ62" i="2"/>
  <c r="AM63" i="2"/>
  <c r="AN63" i="2"/>
  <c r="AO63" i="2"/>
  <c r="AP63" i="2"/>
  <c r="AQ63" i="2"/>
  <c r="AM64" i="2"/>
  <c r="AN64" i="2"/>
  <c r="AO64" i="2"/>
  <c r="AP64" i="2"/>
  <c r="AQ64" i="2"/>
  <c r="AM65" i="2"/>
  <c r="AN65" i="2"/>
  <c r="AO65" i="2"/>
  <c r="AP65" i="2"/>
  <c r="AQ65" i="2"/>
  <c r="AM66" i="2"/>
  <c r="AN66" i="2"/>
  <c r="AO66" i="2"/>
  <c r="AP66" i="2"/>
  <c r="AQ66" i="2"/>
  <c r="AM67" i="2"/>
  <c r="AN67" i="2"/>
  <c r="AO67" i="2"/>
  <c r="AP67" i="2"/>
  <c r="AQ67" i="2"/>
  <c r="AM68" i="2"/>
  <c r="AN68" i="2"/>
  <c r="AO68" i="2"/>
  <c r="AP68" i="2"/>
  <c r="AQ68" i="2"/>
  <c r="AM70" i="2"/>
  <c r="AN70" i="2"/>
  <c r="AO70" i="2"/>
  <c r="AP70" i="2"/>
  <c r="AQ70" i="2"/>
  <c r="AM71" i="2"/>
  <c r="AN71" i="2"/>
  <c r="AO71" i="2"/>
  <c r="AP71" i="2"/>
  <c r="AQ71" i="2"/>
  <c r="AM72" i="2"/>
  <c r="AN72" i="2"/>
  <c r="AO72" i="2"/>
  <c r="AP72" i="2"/>
  <c r="AQ72" i="2"/>
  <c r="AM73" i="2"/>
  <c r="AN73" i="2"/>
  <c r="AO73" i="2"/>
  <c r="AP73" i="2"/>
  <c r="AQ73" i="2"/>
  <c r="AM74" i="2"/>
  <c r="AN74" i="2"/>
  <c r="AO74" i="2"/>
  <c r="AP74" i="2"/>
  <c r="AQ74" i="2"/>
  <c r="AM75" i="2"/>
  <c r="AN75" i="2"/>
  <c r="AO75" i="2"/>
  <c r="AP75" i="2"/>
  <c r="AQ75" i="2"/>
  <c r="AM76" i="2"/>
  <c r="AN76" i="2"/>
  <c r="AO76" i="2"/>
  <c r="AP76" i="2"/>
  <c r="AQ76" i="2"/>
  <c r="AM77" i="2"/>
  <c r="AN77" i="2"/>
  <c r="AO77" i="2"/>
  <c r="AP77" i="2"/>
  <c r="AQ77" i="2"/>
  <c r="AM78" i="2"/>
  <c r="AN78" i="2"/>
  <c r="AO78" i="2"/>
  <c r="AP78" i="2"/>
  <c r="AQ78" i="2"/>
  <c r="AM79" i="2"/>
  <c r="AN79" i="2"/>
  <c r="AO79" i="2"/>
  <c r="AP79" i="2"/>
  <c r="AQ79" i="2"/>
  <c r="AM81" i="2"/>
  <c r="AN81" i="2"/>
  <c r="AO81" i="2"/>
  <c r="AP81" i="2"/>
  <c r="AQ81" i="2"/>
  <c r="AM82" i="2"/>
  <c r="AN82" i="2"/>
  <c r="AO82" i="2"/>
  <c r="AP82" i="2"/>
  <c r="AQ82" i="2"/>
  <c r="AM83" i="2"/>
  <c r="AN83" i="2"/>
  <c r="AO83" i="2"/>
  <c r="AP83" i="2"/>
  <c r="AQ83" i="2"/>
  <c r="AM84" i="2"/>
  <c r="AN84" i="2"/>
  <c r="AO84" i="2"/>
  <c r="AP84" i="2"/>
  <c r="AQ84" i="2"/>
  <c r="AM85" i="2"/>
  <c r="AN85" i="2"/>
  <c r="AO85" i="2"/>
  <c r="AP85" i="2"/>
  <c r="AQ85" i="2"/>
  <c r="AM86" i="2"/>
  <c r="AN86" i="2"/>
  <c r="AO86" i="2"/>
  <c r="AP86" i="2"/>
  <c r="AQ86" i="2"/>
  <c r="AM87" i="2"/>
  <c r="AN87" i="2"/>
  <c r="AO87" i="2"/>
  <c r="AP87" i="2"/>
  <c r="AQ87" i="2"/>
  <c r="AM88" i="2"/>
  <c r="AN88" i="2"/>
  <c r="AO88" i="2"/>
  <c r="AP88" i="2"/>
  <c r="AQ88" i="2"/>
  <c r="AM89" i="2"/>
  <c r="AN89" i="2"/>
  <c r="AO89" i="2"/>
  <c r="AP89" i="2"/>
  <c r="AQ89" i="2"/>
  <c r="AM90" i="2"/>
  <c r="AN90" i="2"/>
  <c r="AO90" i="2"/>
  <c r="AP90" i="2"/>
  <c r="AQ90" i="2"/>
  <c r="AM92" i="2"/>
  <c r="AN92" i="2"/>
  <c r="AO92" i="2"/>
  <c r="AP92" i="2"/>
  <c r="AQ92" i="2"/>
  <c r="AM93" i="2"/>
  <c r="AN93" i="2"/>
  <c r="AO93" i="2"/>
  <c r="AP93" i="2"/>
  <c r="AQ93" i="2"/>
  <c r="AM94" i="2"/>
  <c r="AN94" i="2"/>
  <c r="AO94" i="2"/>
  <c r="AP94" i="2"/>
  <c r="AQ94" i="2"/>
  <c r="AM95" i="2"/>
  <c r="AN95" i="2"/>
  <c r="AO95" i="2"/>
  <c r="AP95" i="2"/>
  <c r="AQ95" i="2"/>
  <c r="AM96" i="2"/>
  <c r="AN96" i="2"/>
  <c r="AO96" i="2"/>
  <c r="AP96" i="2"/>
  <c r="AQ96" i="2"/>
  <c r="AM97" i="2"/>
  <c r="AN97" i="2"/>
  <c r="AO97" i="2"/>
  <c r="AP97" i="2"/>
  <c r="AQ97" i="2"/>
  <c r="AM98" i="2"/>
  <c r="AN98" i="2"/>
  <c r="AO98" i="2"/>
  <c r="AP98" i="2"/>
  <c r="AQ98" i="2"/>
  <c r="AM99" i="2"/>
  <c r="AN99" i="2"/>
  <c r="AO99" i="2"/>
  <c r="AP99" i="2"/>
  <c r="AQ99" i="2"/>
  <c r="AM100" i="2"/>
  <c r="AN100" i="2"/>
  <c r="AO100" i="2"/>
  <c r="AP100" i="2"/>
  <c r="AQ100" i="2"/>
  <c r="AM101" i="2"/>
  <c r="AN101" i="2"/>
  <c r="AO101" i="2"/>
  <c r="AP101" i="2"/>
  <c r="AQ101" i="2"/>
  <c r="AM137" i="2"/>
  <c r="T137" i="2" s="1"/>
  <c r="AN137" i="2"/>
  <c r="U137" i="2" s="1"/>
  <c r="AO137" i="2"/>
  <c r="V137" i="2" s="1"/>
  <c r="AP137" i="2"/>
  <c r="W137" i="2" s="1"/>
  <c r="AQ137" i="2"/>
  <c r="X137" i="2" s="1"/>
  <c r="AM171" i="2"/>
  <c r="AN171" i="2"/>
  <c r="AO171" i="2"/>
  <c r="AP171" i="2"/>
  <c r="AQ171" i="2"/>
  <c r="AM172" i="2"/>
  <c r="AN172" i="2"/>
  <c r="AO172" i="2"/>
  <c r="AP172" i="2"/>
  <c r="AQ172" i="2"/>
  <c r="AM173" i="2"/>
  <c r="AN173" i="2"/>
  <c r="AO173" i="2"/>
  <c r="AP173" i="2"/>
  <c r="AQ173" i="2"/>
  <c r="AM174" i="2"/>
  <c r="AN174" i="2"/>
  <c r="AO174" i="2"/>
  <c r="AP174" i="2"/>
  <c r="AQ174" i="2"/>
  <c r="AM175" i="2"/>
  <c r="AN175" i="2"/>
  <c r="AO175" i="2"/>
  <c r="AP175" i="2"/>
  <c r="AQ175" i="2"/>
  <c r="AM176" i="2"/>
  <c r="AN176" i="2"/>
  <c r="AO176" i="2"/>
  <c r="AP176" i="2"/>
  <c r="AQ176" i="2"/>
  <c r="AM177" i="2"/>
  <c r="AN177" i="2"/>
  <c r="AO177" i="2"/>
  <c r="AP177" i="2"/>
  <c r="AQ177" i="2"/>
  <c r="AM178" i="2"/>
  <c r="AN178" i="2"/>
  <c r="AO178" i="2"/>
  <c r="AP178" i="2"/>
  <c r="AQ178" i="2"/>
  <c r="AM179" i="2"/>
  <c r="AN179" i="2"/>
  <c r="AO179" i="2"/>
  <c r="AP179" i="2"/>
  <c r="AQ179" i="2"/>
  <c r="AM180" i="2"/>
  <c r="AN180" i="2"/>
  <c r="AO180" i="2"/>
  <c r="AP180" i="2"/>
  <c r="AQ180" i="2"/>
  <c r="AM183" i="2"/>
  <c r="AN183" i="2"/>
  <c r="AO183" i="2"/>
  <c r="AP183" i="2"/>
  <c r="AQ183" i="2"/>
  <c r="AM184" i="2"/>
  <c r="AN184" i="2"/>
  <c r="AO184" i="2"/>
  <c r="AP184" i="2"/>
  <c r="AQ184" i="2"/>
  <c r="AM185" i="2"/>
  <c r="AN185" i="2"/>
  <c r="AO185" i="2"/>
  <c r="AP185" i="2"/>
  <c r="AQ185" i="2"/>
  <c r="AM186" i="2"/>
  <c r="AN186" i="2"/>
  <c r="AO186" i="2"/>
  <c r="AP186" i="2"/>
  <c r="AQ186" i="2"/>
  <c r="AM187" i="2"/>
  <c r="AN187" i="2"/>
  <c r="AO187" i="2"/>
  <c r="AP187" i="2"/>
  <c r="AQ187" i="2"/>
  <c r="AM188" i="2"/>
  <c r="AN188" i="2"/>
  <c r="AO188" i="2"/>
  <c r="AP188" i="2"/>
  <c r="AQ188" i="2"/>
  <c r="AM189" i="2"/>
  <c r="AN189" i="2"/>
  <c r="AO189" i="2"/>
  <c r="AP189" i="2"/>
  <c r="AQ189" i="2"/>
  <c r="AM190" i="2"/>
  <c r="AN190" i="2"/>
  <c r="AO190" i="2"/>
  <c r="AP190" i="2"/>
  <c r="AQ190" i="2"/>
  <c r="AM191" i="2"/>
  <c r="AN191" i="2"/>
  <c r="AO191" i="2"/>
  <c r="AP191" i="2"/>
  <c r="AQ191" i="2"/>
  <c r="AM192" i="2"/>
  <c r="AN192" i="2"/>
  <c r="AO192" i="2"/>
  <c r="AP192" i="2"/>
  <c r="AQ192" i="2"/>
  <c r="AM194" i="2"/>
  <c r="AN194" i="2"/>
  <c r="AO194" i="2"/>
  <c r="AP194" i="2"/>
  <c r="AQ194" i="2"/>
  <c r="AM195" i="2"/>
  <c r="AN195" i="2"/>
  <c r="AO195" i="2"/>
  <c r="AP195" i="2"/>
  <c r="AQ195" i="2"/>
  <c r="AM196" i="2"/>
  <c r="AN196" i="2"/>
  <c r="AO196" i="2"/>
  <c r="AP196" i="2"/>
  <c r="AQ196" i="2"/>
  <c r="AM197" i="2"/>
  <c r="AN197" i="2"/>
  <c r="AO197" i="2"/>
  <c r="AP197" i="2"/>
  <c r="AQ197" i="2"/>
  <c r="AM198" i="2"/>
  <c r="AN198" i="2"/>
  <c r="AO198" i="2"/>
  <c r="AP198" i="2"/>
  <c r="AQ198" i="2"/>
  <c r="AM199" i="2"/>
  <c r="AN199" i="2"/>
  <c r="AO199" i="2"/>
  <c r="AP199" i="2"/>
  <c r="AQ199" i="2"/>
  <c r="AM200" i="2"/>
  <c r="AN200" i="2"/>
  <c r="AO200" i="2"/>
  <c r="AP200" i="2"/>
  <c r="AQ200" i="2"/>
  <c r="AM201" i="2"/>
  <c r="AN201" i="2"/>
  <c r="AO201" i="2"/>
  <c r="AP201" i="2"/>
  <c r="AQ201" i="2"/>
  <c r="AM202" i="2"/>
  <c r="AN202" i="2"/>
  <c r="AO202" i="2"/>
  <c r="AP202" i="2"/>
  <c r="AQ202" i="2"/>
  <c r="AM203" i="2"/>
  <c r="AN203" i="2"/>
  <c r="AO203" i="2"/>
  <c r="AP203" i="2"/>
  <c r="AQ203" i="2"/>
  <c r="AH26" i="2"/>
  <c r="AH25" i="2"/>
  <c r="AH24" i="2"/>
  <c r="AJ13" i="2"/>
  <c r="AF13" i="2" s="1"/>
  <c r="Y163" i="2" l="1"/>
  <c r="Y156" i="2"/>
  <c r="R155" i="2"/>
  <c r="Y152" i="2"/>
  <c r="AZ160" i="2"/>
  <c r="Y151" i="2"/>
  <c r="R163" i="2"/>
  <c r="R156" i="2"/>
  <c r="Y153" i="2"/>
  <c r="Y161" i="2"/>
  <c r="AY166" i="2"/>
  <c r="Y157" i="2"/>
  <c r="Y149" i="2"/>
  <c r="Y166" i="2"/>
  <c r="Y165" i="2"/>
  <c r="Y164" i="2"/>
  <c r="Y162" i="2"/>
  <c r="AZ154" i="2"/>
  <c r="R164" i="2"/>
  <c r="AW181" i="2"/>
  <c r="R161" i="2"/>
  <c r="R165" i="2"/>
  <c r="AR148" i="2"/>
  <c r="AZ148" i="2" s="1"/>
  <c r="R150" i="2"/>
  <c r="Y168" i="2"/>
  <c r="AK159" i="2"/>
  <c r="AY159" i="2" s="1"/>
  <c r="R149" i="2"/>
  <c r="AZ155" i="2"/>
  <c r="AR159" i="2"/>
  <c r="Y159" i="2" s="1"/>
  <c r="R151" i="2"/>
  <c r="AY162" i="2"/>
  <c r="AY167" i="2"/>
  <c r="AZ167" i="2"/>
  <c r="AK148" i="2"/>
  <c r="AY148" i="2" s="1"/>
  <c r="R162" i="2"/>
  <c r="R152" i="2"/>
  <c r="R153" i="2"/>
  <c r="Y150" i="2"/>
  <c r="AZ150" i="2"/>
  <c r="AM115" i="2"/>
  <c r="T115" i="2" s="1"/>
  <c r="AW115" i="2"/>
  <c r="AD115" i="2" s="1"/>
  <c r="AO126" i="2"/>
  <c r="V126" i="2" s="1"/>
  <c r="AQ104" i="2"/>
  <c r="AV115" i="2"/>
  <c r="AC115" i="2" s="1"/>
  <c r="AP104" i="2"/>
  <c r="AP115" i="2"/>
  <c r="W115" i="2" s="1"/>
  <c r="AM104" i="2"/>
  <c r="AU126" i="2"/>
  <c r="AB126" i="2" s="1"/>
  <c r="AW104" i="2"/>
  <c r="AO115" i="2"/>
  <c r="V115" i="2" s="1"/>
  <c r="AS104" i="2"/>
  <c r="AT126" i="2"/>
  <c r="AA126" i="2" s="1"/>
  <c r="AV104" i="2"/>
  <c r="AQ126" i="2"/>
  <c r="X126" i="2" s="1"/>
  <c r="AN115" i="2"/>
  <c r="U115" i="2" s="1"/>
  <c r="AS115" i="2"/>
  <c r="Z115" i="2" s="1"/>
  <c r="AX115" i="2"/>
  <c r="AE115" i="2" s="1"/>
  <c r="AU104" i="2"/>
  <c r="AP126" i="2"/>
  <c r="W126" i="2" s="1"/>
  <c r="AT104" i="2"/>
  <c r="AN126" i="2"/>
  <c r="U126" i="2" s="1"/>
  <c r="AX126" i="2"/>
  <c r="AE126" i="2" s="1"/>
  <c r="AU115" i="2"/>
  <c r="AB115" i="2" s="1"/>
  <c r="AM126" i="2"/>
  <c r="T126" i="2" s="1"/>
  <c r="AO104" i="2"/>
  <c r="AW126" i="2"/>
  <c r="AD126" i="2" s="1"/>
  <c r="AT115" i="2"/>
  <c r="AA115" i="2" s="1"/>
  <c r="AQ115" i="2"/>
  <c r="X115" i="2" s="1"/>
  <c r="AN104" i="2"/>
  <c r="AV126" i="2"/>
  <c r="AC126" i="2" s="1"/>
  <c r="AX104" i="2"/>
  <c r="AK277" i="2"/>
  <c r="AL221" i="2"/>
  <c r="AT12" i="2"/>
  <c r="AR83" i="2"/>
  <c r="AZ83" i="2" s="1"/>
  <c r="AR13" i="2"/>
  <c r="AZ13" i="2" s="1"/>
  <c r="AI227" i="2"/>
  <c r="AF239" i="2"/>
  <c r="AH270" i="2"/>
  <c r="AC283" i="2"/>
  <c r="AN239" i="2"/>
  <c r="AN277" i="2"/>
  <c r="AN276" i="2" s="1"/>
  <c r="AF277" i="2"/>
  <c r="AF276" i="2" s="1"/>
  <c r="AI277" i="2"/>
  <c r="AJ227" i="2"/>
  <c r="AD221" i="2"/>
  <c r="AF215" i="2"/>
  <c r="AF213" i="2" s="1"/>
  <c r="AG215" i="2"/>
  <c r="AG213" i="2" s="1"/>
  <c r="AJ215" i="2"/>
  <c r="AJ213" i="2" s="1"/>
  <c r="AC277" i="2"/>
  <c r="AC276" i="2" s="1"/>
  <c r="AI283" i="2"/>
  <c r="AI276" i="2" s="1"/>
  <c r="AH233" i="2"/>
  <c r="AN221" i="2"/>
  <c r="AF221" i="2"/>
  <c r="AI221" i="2"/>
  <c r="AN215" i="2"/>
  <c r="AN213" i="2" s="1"/>
  <c r="AR68" i="2"/>
  <c r="AZ68" i="2" s="1"/>
  <c r="AS12" i="2"/>
  <c r="AR22" i="2"/>
  <c r="AZ22" i="2" s="1"/>
  <c r="AR41" i="2"/>
  <c r="AZ41" i="2" s="1"/>
  <c r="AO35" i="2"/>
  <c r="AN35" i="2"/>
  <c r="AM35" i="2"/>
  <c r="AR97" i="2"/>
  <c r="AZ97" i="2" s="1"/>
  <c r="AR186" i="2"/>
  <c r="AZ186" i="2" s="1"/>
  <c r="AR176" i="2"/>
  <c r="AZ176" i="2" s="1"/>
  <c r="AR137" i="2"/>
  <c r="AR66" i="2"/>
  <c r="AZ66" i="2" s="1"/>
  <c r="AR84" i="2"/>
  <c r="AZ84" i="2" s="1"/>
  <c r="AR178" i="2"/>
  <c r="AZ178" i="2" s="1"/>
  <c r="AR188" i="2"/>
  <c r="AZ188" i="2" s="1"/>
  <c r="AR197" i="2"/>
  <c r="AZ197" i="2" s="1"/>
  <c r="AR30" i="2"/>
  <c r="AZ30" i="2" s="1"/>
  <c r="AS58" i="2"/>
  <c r="AR67" i="2"/>
  <c r="AZ67" i="2" s="1"/>
  <c r="AR94" i="2"/>
  <c r="AZ94" i="2" s="1"/>
  <c r="AR98" i="2"/>
  <c r="AZ98" i="2" s="1"/>
  <c r="AR73" i="2"/>
  <c r="AZ73" i="2" s="1"/>
  <c r="AR44" i="2"/>
  <c r="AZ44" i="2" s="1"/>
  <c r="AX35" i="2"/>
  <c r="AU35" i="2"/>
  <c r="AW35" i="2"/>
  <c r="AR27" i="2"/>
  <c r="AZ27" i="2" s="1"/>
  <c r="AG239" i="2"/>
  <c r="AJ239" i="2"/>
  <c r="AK221" i="2"/>
  <c r="AI215" i="2"/>
  <c r="AI213" i="2" s="1"/>
  <c r="AL215" i="2"/>
  <c r="AL213" i="2" s="1"/>
  <c r="AD215" i="2"/>
  <c r="AD213" i="2" s="1"/>
  <c r="AJ283" i="2"/>
  <c r="AJ277" i="2"/>
  <c r="AJ276" i="2" s="1"/>
  <c r="AG221" i="2"/>
  <c r="AJ221" i="2"/>
  <c r="AH215" i="2"/>
  <c r="AH213" i="2" s="1"/>
  <c r="AK215" i="2"/>
  <c r="AK213" i="2" s="1"/>
  <c r="AH283" i="2"/>
  <c r="AM277" i="2"/>
  <c r="AE277" i="2"/>
  <c r="AH277" i="2"/>
  <c r="AM227" i="2"/>
  <c r="AE227" i="2"/>
  <c r="AH227" i="2"/>
  <c r="AM221" i="2"/>
  <c r="AE221" i="2"/>
  <c r="AH221" i="2"/>
  <c r="AL283" i="2"/>
  <c r="AD283" i="2"/>
  <c r="AG283" i="2"/>
  <c r="AL277" i="2"/>
  <c r="AD277" i="2"/>
  <c r="AG277" i="2"/>
  <c r="AG270" i="2"/>
  <c r="AG233" i="2"/>
  <c r="AL227" i="2"/>
  <c r="AD227" i="2"/>
  <c r="AG227" i="2"/>
  <c r="AC270" i="2"/>
  <c r="AK283" i="2"/>
  <c r="AF283" i="2"/>
  <c r="AF270" i="2"/>
  <c r="AE239" i="2"/>
  <c r="AN233" i="2"/>
  <c r="AN227" i="2"/>
  <c r="AM283" i="2"/>
  <c r="AE283" i="2"/>
  <c r="AJ270" i="2"/>
  <c r="AM270" i="2"/>
  <c r="AE270" i="2"/>
  <c r="AI239" i="2"/>
  <c r="AL239" i="2"/>
  <c r="AD239" i="2"/>
  <c r="AJ233" i="2"/>
  <c r="AM233" i="2"/>
  <c r="AE233" i="2"/>
  <c r="AN283" i="2"/>
  <c r="AK270" i="2"/>
  <c r="AN270" i="2"/>
  <c r="AM239" i="2"/>
  <c r="AK233" i="2"/>
  <c r="AF233" i="2"/>
  <c r="AK227" i="2"/>
  <c r="AF227" i="2"/>
  <c r="AI270" i="2"/>
  <c r="AL270" i="2"/>
  <c r="AD270" i="2"/>
  <c r="AH239" i="2"/>
  <c r="AK239" i="2"/>
  <c r="AI233" i="2"/>
  <c r="AL233" i="2"/>
  <c r="AD233" i="2"/>
  <c r="AM215" i="2"/>
  <c r="AM213" i="2" s="1"/>
  <c r="AE215" i="2"/>
  <c r="AE213" i="2" s="1"/>
  <c r="AP91" i="2"/>
  <c r="AN58" i="2"/>
  <c r="AV193" i="2"/>
  <c r="AU170" i="2"/>
  <c r="AN193" i="2"/>
  <c r="AP182" i="2"/>
  <c r="AO170" i="2"/>
  <c r="AN170" i="2"/>
  <c r="AM170" i="2"/>
  <c r="AM69" i="2"/>
  <c r="AQ69" i="2"/>
  <c r="AP69" i="2"/>
  <c r="AP23" i="2"/>
  <c r="AS46" i="2"/>
  <c r="AR202" i="2"/>
  <c r="AZ202" i="2" s="1"/>
  <c r="AR179" i="2"/>
  <c r="AZ179" i="2" s="1"/>
  <c r="AS170" i="2"/>
  <c r="AR189" i="2"/>
  <c r="AZ189" i="2" s="1"/>
  <c r="AX170" i="2"/>
  <c r="AV182" i="2"/>
  <c r="AR93" i="2"/>
  <c r="AZ93" i="2" s="1"/>
  <c r="AR75" i="2"/>
  <c r="AZ75" i="2" s="1"/>
  <c r="AX58" i="2"/>
  <c r="AX80" i="2"/>
  <c r="AW80" i="2"/>
  <c r="AT80" i="2"/>
  <c r="AV80" i="2"/>
  <c r="AW58" i="2"/>
  <c r="AR51" i="2"/>
  <c r="AZ51" i="2" s="1"/>
  <c r="AR20" i="2"/>
  <c r="AZ20" i="2" s="1"/>
  <c r="AX12" i="2"/>
  <c r="AR203" i="2"/>
  <c r="AZ203" i="2" s="1"/>
  <c r="AU193" i="2"/>
  <c r="AR192" i="2"/>
  <c r="AZ192" i="2" s="1"/>
  <c r="AR184" i="2"/>
  <c r="AZ184" i="2" s="1"/>
  <c r="AR183" i="2"/>
  <c r="AZ183" i="2" s="1"/>
  <c r="AR99" i="2"/>
  <c r="AZ99" i="2" s="1"/>
  <c r="AR96" i="2"/>
  <c r="AZ96" i="2" s="1"/>
  <c r="AR85" i="2"/>
  <c r="AZ85" i="2" s="1"/>
  <c r="AT69" i="2"/>
  <c r="AR33" i="2"/>
  <c r="AZ33" i="2" s="1"/>
  <c r="AR25" i="2"/>
  <c r="AZ25" i="2" s="1"/>
  <c r="AO182" i="2"/>
  <c r="AQ182" i="2"/>
  <c r="AN182" i="2"/>
  <c r="AP170" i="2"/>
  <c r="AO91" i="2"/>
  <c r="AN91" i="2"/>
  <c r="AM91" i="2"/>
  <c r="AN69" i="2"/>
  <c r="AO23" i="2"/>
  <c r="AQ23" i="2"/>
  <c r="AN23" i="2"/>
  <c r="AP12" i="2"/>
  <c r="AR100" i="2"/>
  <c r="AZ100" i="2" s="1"/>
  <c r="AX91" i="2"/>
  <c r="AU91" i="2"/>
  <c r="AW91" i="2"/>
  <c r="AU23" i="2"/>
  <c r="AM182" i="2"/>
  <c r="AQ91" i="2"/>
  <c r="AP58" i="2"/>
  <c r="AO58" i="2"/>
  <c r="AQ46" i="2"/>
  <c r="AM23" i="2"/>
  <c r="AO12" i="2"/>
  <c r="AR201" i="2"/>
  <c r="AZ201" i="2" s="1"/>
  <c r="AM193" i="2"/>
  <c r="AM181" i="2" s="1"/>
  <c r="AQ170" i="2"/>
  <c r="AO69" i="2"/>
  <c r="AQ58" i="2"/>
  <c r="AP46" i="2"/>
  <c r="AO46" i="2"/>
  <c r="AN46" i="2"/>
  <c r="AS91" i="2"/>
  <c r="AV58" i="2"/>
  <c r="AU58" i="2"/>
  <c r="AR61" i="2"/>
  <c r="AZ61" i="2" s="1"/>
  <c r="AR29" i="2"/>
  <c r="AZ29" i="2" s="1"/>
  <c r="AW23" i="2"/>
  <c r="AQ193" i="2"/>
  <c r="AN80" i="2"/>
  <c r="AM80" i="2"/>
  <c r="T80" i="2" s="1"/>
  <c r="AQ80" i="2"/>
  <c r="AM58" i="2"/>
  <c r="AQ35" i="2"/>
  <c r="AQ12" i="2"/>
  <c r="AN12" i="2"/>
  <c r="AS23" i="2"/>
  <c r="AS69" i="2"/>
  <c r="AR65" i="2"/>
  <c r="AZ65" i="2" s="1"/>
  <c r="AR64" i="2"/>
  <c r="AZ64" i="2" s="1"/>
  <c r="AR59" i="2"/>
  <c r="AZ59" i="2" s="1"/>
  <c r="AR21" i="2"/>
  <c r="AZ21" i="2" s="1"/>
  <c r="AU12" i="2"/>
  <c r="AP80" i="2"/>
  <c r="AP35" i="2"/>
  <c r="AS35" i="2"/>
  <c r="AR62" i="2"/>
  <c r="AZ62" i="2" s="1"/>
  <c r="AS182" i="2"/>
  <c r="AR200" i="2"/>
  <c r="AZ200" i="2" s="1"/>
  <c r="AR194" i="2"/>
  <c r="AZ194" i="2" s="1"/>
  <c r="AR191" i="2"/>
  <c r="AZ191" i="2" s="1"/>
  <c r="AU182" i="2"/>
  <c r="AV91" i="2"/>
  <c r="AW69" i="2"/>
  <c r="AR76" i="2"/>
  <c r="AZ76" i="2" s="1"/>
  <c r="AV69" i="2"/>
  <c r="AU69" i="2"/>
  <c r="AR49" i="2"/>
  <c r="AZ49" i="2" s="1"/>
  <c r="AR43" i="2"/>
  <c r="AZ43" i="2" s="1"/>
  <c r="AP193" i="2"/>
  <c r="AO193" i="2"/>
  <c r="AO80" i="2"/>
  <c r="AM46" i="2"/>
  <c r="AS80" i="2"/>
  <c r="AS193" i="2"/>
  <c r="AR89" i="2"/>
  <c r="AZ89" i="2" s="1"/>
  <c r="AR88" i="2"/>
  <c r="AZ88" i="2" s="1"/>
  <c r="AR81" i="2"/>
  <c r="AZ81" i="2" s="1"/>
  <c r="AR53" i="2"/>
  <c r="AZ53" i="2" s="1"/>
  <c r="AR52" i="2"/>
  <c r="AZ52" i="2" s="1"/>
  <c r="AV46" i="2"/>
  <c r="AR19" i="2"/>
  <c r="AZ19" i="2" s="1"/>
  <c r="AR17" i="2"/>
  <c r="AZ17" i="2" s="1"/>
  <c r="AR16" i="2"/>
  <c r="AZ16" i="2" s="1"/>
  <c r="AT35" i="2"/>
  <c r="AR36" i="2"/>
  <c r="AZ36" i="2" s="1"/>
  <c r="AR56" i="2"/>
  <c r="AZ56" i="2" s="1"/>
  <c r="AR45" i="2"/>
  <c r="AZ45" i="2" s="1"/>
  <c r="AR37" i="2"/>
  <c r="AZ37" i="2" s="1"/>
  <c r="AV23" i="2"/>
  <c r="AR195" i="2"/>
  <c r="AZ195" i="2" s="1"/>
  <c r="AT193" i="2"/>
  <c r="AR196" i="2"/>
  <c r="AZ196" i="2" s="1"/>
  <c r="AX193" i="2"/>
  <c r="AV170" i="2"/>
  <c r="AR92" i="2"/>
  <c r="AZ92" i="2" s="1"/>
  <c r="AT91" i="2"/>
  <c r="AW46" i="2"/>
  <c r="AR32" i="2"/>
  <c r="AZ32" i="2" s="1"/>
  <c r="AR24" i="2"/>
  <c r="AZ24" i="2" s="1"/>
  <c r="AW12" i="2"/>
  <c r="AR101" i="2"/>
  <c r="AZ101" i="2" s="1"/>
  <c r="AU80" i="2"/>
  <c r="AR77" i="2"/>
  <c r="AZ77" i="2" s="1"/>
  <c r="AX69" i="2"/>
  <c r="AV12" i="2"/>
  <c r="AR171" i="2"/>
  <c r="AZ171" i="2" s="1"/>
  <c r="AT170" i="2"/>
  <c r="AR48" i="2"/>
  <c r="AZ48" i="2" s="1"/>
  <c r="AX46" i="2"/>
  <c r="AR40" i="2"/>
  <c r="AZ40" i="2" s="1"/>
  <c r="AR199" i="2"/>
  <c r="AZ199" i="2" s="1"/>
  <c r="AT182" i="2"/>
  <c r="AR187" i="2"/>
  <c r="AZ187" i="2" s="1"/>
  <c r="AX182" i="2"/>
  <c r="AR180" i="2"/>
  <c r="AZ180" i="2" s="1"/>
  <c r="AR177" i="2"/>
  <c r="AZ177" i="2" s="1"/>
  <c r="AR175" i="2"/>
  <c r="AZ175" i="2" s="1"/>
  <c r="AR72" i="2"/>
  <c r="AZ72" i="2" s="1"/>
  <c r="AR60" i="2"/>
  <c r="AZ60" i="2" s="1"/>
  <c r="AT58" i="2"/>
  <c r="AT46" i="2"/>
  <c r="AV35" i="2"/>
  <c r="AU46" i="2"/>
  <c r="AR185" i="2"/>
  <c r="AZ185" i="2" s="1"/>
  <c r="AR172" i="2"/>
  <c r="AZ172" i="2" s="1"/>
  <c r="AR28" i="2"/>
  <c r="AZ28" i="2" s="1"/>
  <c r="AT23" i="2"/>
  <c r="AX23" i="2"/>
  <c r="AR31" i="2"/>
  <c r="AZ31" i="2" s="1"/>
  <c r="AR198" i="2"/>
  <c r="AZ198" i="2" s="1"/>
  <c r="AR15" i="2"/>
  <c r="AZ15" i="2" s="1"/>
  <c r="AR42" i="2"/>
  <c r="AZ42" i="2" s="1"/>
  <c r="AR50" i="2"/>
  <c r="AZ50" i="2" s="1"/>
  <c r="AR86" i="2"/>
  <c r="AZ86" i="2" s="1"/>
  <c r="AR95" i="2"/>
  <c r="AZ95" i="2" s="1"/>
  <c r="AR190" i="2"/>
  <c r="AZ190" i="2" s="1"/>
  <c r="AR78" i="2"/>
  <c r="AZ78" i="2" s="1"/>
  <c r="AR87" i="2"/>
  <c r="AZ87" i="2" s="1"/>
  <c r="AR173" i="2"/>
  <c r="AZ173" i="2" s="1"/>
  <c r="AR26" i="2"/>
  <c r="AZ26" i="2" s="1"/>
  <c r="AR79" i="2"/>
  <c r="AZ79" i="2" s="1"/>
  <c r="AR18" i="2"/>
  <c r="AZ18" i="2" s="1"/>
  <c r="AR63" i="2"/>
  <c r="AZ63" i="2" s="1"/>
  <c r="AR38" i="2"/>
  <c r="AZ38" i="2" s="1"/>
  <c r="AR54" i="2"/>
  <c r="AZ54" i="2" s="1"/>
  <c r="AR82" i="2"/>
  <c r="AZ82" i="2" s="1"/>
  <c r="AR90" i="2"/>
  <c r="AZ90" i="2" s="1"/>
  <c r="AR71" i="2"/>
  <c r="AZ71" i="2" s="1"/>
  <c r="AR174" i="2"/>
  <c r="AZ174" i="2" s="1"/>
  <c r="AR39" i="2"/>
  <c r="AZ39" i="2" s="1"/>
  <c r="AR47" i="2"/>
  <c r="AZ47" i="2" s="1"/>
  <c r="AR55" i="2"/>
  <c r="AZ55" i="2" s="1"/>
  <c r="AR74" i="2"/>
  <c r="AZ74" i="2" s="1"/>
  <c r="AR70" i="2"/>
  <c r="AZ70" i="2" s="1"/>
  <c r="AR14" i="2"/>
  <c r="AZ14" i="2" s="1"/>
  <c r="AM12" i="2"/>
  <c r="Y148" i="2" l="1"/>
  <c r="R148" i="2"/>
  <c r="AZ159" i="2"/>
  <c r="R159" i="2"/>
  <c r="AV181" i="2"/>
  <c r="AT181" i="2"/>
  <c r="AN11" i="2"/>
  <c r="AP34" i="2"/>
  <c r="AQ11" i="2"/>
  <c r="AO34" i="2"/>
  <c r="T104" i="2"/>
  <c r="AM103" i="2"/>
  <c r="AM102" i="2" s="1"/>
  <c r="AO103" i="2"/>
  <c r="AO102" i="2" s="1"/>
  <c r="V104" i="2"/>
  <c r="AB104" i="2"/>
  <c r="AU103" i="2"/>
  <c r="AU102" i="2" s="1"/>
  <c r="AR126" i="2"/>
  <c r="AD276" i="2"/>
  <c r="AS103" i="2"/>
  <c r="AS102" i="2" s="1"/>
  <c r="Z104" i="2"/>
  <c r="AP103" i="2"/>
  <c r="AP102" i="2" s="1"/>
  <c r="W104" i="2"/>
  <c r="AA104" i="2"/>
  <c r="AT103" i="2"/>
  <c r="AT102" i="2" s="1"/>
  <c r="AL212" i="2"/>
  <c r="AL211" i="2" s="1"/>
  <c r="AH276" i="2"/>
  <c r="AX103" i="2"/>
  <c r="AX102" i="2" s="1"/>
  <c r="AE104" i="2"/>
  <c r="AR115" i="2"/>
  <c r="AP11" i="2"/>
  <c r="X104" i="2"/>
  <c r="AQ103" i="2"/>
  <c r="AQ102" i="2" s="1"/>
  <c r="AC104" i="2"/>
  <c r="AV103" i="2"/>
  <c r="AV102" i="2" s="1"/>
  <c r="AR104" i="2"/>
  <c r="U104" i="2"/>
  <c r="AN103" i="2"/>
  <c r="AN102" i="2" s="1"/>
  <c r="AN34" i="2"/>
  <c r="AQ181" i="2"/>
  <c r="AK276" i="2"/>
  <c r="AZ137" i="2"/>
  <c r="AW103" i="2"/>
  <c r="AW102" i="2" s="1"/>
  <c r="AD104" i="2"/>
  <c r="AT57" i="2"/>
  <c r="AN212" i="2"/>
  <c r="AN211" i="2" s="1"/>
  <c r="AA211" i="2" s="1"/>
  <c r="AQ57" i="2"/>
  <c r="AT11" i="2"/>
  <c r="AU57" i="2"/>
  <c r="AX34" i="2"/>
  <c r="AS11" i="2"/>
  <c r="AO57" i="2"/>
  <c r="AO11" i="2"/>
  <c r="AM34" i="2"/>
  <c r="AU34" i="2"/>
  <c r="AM11" i="2"/>
  <c r="AU11" i="2"/>
  <c r="AS57" i="2"/>
  <c r="AV57" i="2"/>
  <c r="AX11" i="2"/>
  <c r="AW34" i="2"/>
  <c r="AV11" i="2"/>
  <c r="AM57" i="2"/>
  <c r="AP57" i="2"/>
  <c r="AT34" i="2"/>
  <c r="AS34" i="2"/>
  <c r="AR23" i="2"/>
  <c r="AZ23" i="2" s="1"/>
  <c r="AL276" i="2"/>
  <c r="AE212" i="2"/>
  <c r="AD212" i="2"/>
  <c r="AD211" i="2" s="1"/>
  <c r="AH212" i="2"/>
  <c r="AH211" i="2" s="1"/>
  <c r="AF212" i="2"/>
  <c r="AF211" i="2" s="1"/>
  <c r="AK212" i="2"/>
  <c r="AK211" i="2" s="1"/>
  <c r="AG212" i="2"/>
  <c r="AG211" i="2" s="1"/>
  <c r="AG276" i="2"/>
  <c r="AM212" i="2"/>
  <c r="AI212" i="2"/>
  <c r="AI211" i="2" s="1"/>
  <c r="AR69" i="2"/>
  <c r="AZ69" i="2" s="1"/>
  <c r="AN57" i="2"/>
  <c r="AZ125" i="2"/>
  <c r="AR91" i="2"/>
  <c r="AZ91" i="2" s="1"/>
  <c r="AP181" i="2"/>
  <c r="AS181" i="2"/>
  <c r="AR170" i="2"/>
  <c r="AW11" i="2"/>
  <c r="AW57" i="2"/>
  <c r="AZ114" i="2"/>
  <c r="AJ212" i="2"/>
  <c r="AJ211" i="2" s="1"/>
  <c r="AE276" i="2"/>
  <c r="AM276" i="2"/>
  <c r="AR193" i="2"/>
  <c r="AZ193" i="2" s="1"/>
  <c r="AO181" i="2"/>
  <c r="AR58" i="2"/>
  <c r="AZ58" i="2" s="1"/>
  <c r="AR80" i="2"/>
  <c r="AZ80" i="2" s="1"/>
  <c r="AU181" i="2"/>
  <c r="AV34" i="2"/>
  <c r="AR46" i="2"/>
  <c r="AZ46" i="2" s="1"/>
  <c r="AQ34" i="2"/>
  <c r="AN181" i="2"/>
  <c r="AR12" i="2"/>
  <c r="AZ12" i="2" s="1"/>
  <c r="AR182" i="2"/>
  <c r="AZ182" i="2" s="1"/>
  <c r="AZ136" i="2"/>
  <c r="AX57" i="2"/>
  <c r="AR35" i="2"/>
  <c r="AZ35" i="2" s="1"/>
  <c r="AX181" i="2"/>
  <c r="AN10" i="2" l="1"/>
  <c r="AN9" i="2" s="1"/>
  <c r="AP10" i="2"/>
  <c r="AP9" i="2" s="1"/>
  <c r="AE211" i="2"/>
  <c r="AZ170" i="2"/>
  <c r="AZ126" i="2"/>
  <c r="AQ10" i="2"/>
  <c r="AQ9" i="2" s="1"/>
  <c r="AZ115" i="2"/>
  <c r="AR103" i="2"/>
  <c r="AZ104" i="2"/>
  <c r="AR181" i="2"/>
  <c r="AZ181" i="2" s="1"/>
  <c r="AT10" i="2"/>
  <c r="AT9" i="2" s="1"/>
  <c r="AO10" i="2"/>
  <c r="AO9" i="2" s="1"/>
  <c r="AR11" i="2"/>
  <c r="AZ11" i="2" s="1"/>
  <c r="AU10" i="2"/>
  <c r="AU9" i="2" s="1"/>
  <c r="AR34" i="2"/>
  <c r="AZ34" i="2" s="1"/>
  <c r="AV10" i="2"/>
  <c r="AV9" i="2" s="1"/>
  <c r="AS10" i="2"/>
  <c r="AS9" i="2" s="1"/>
  <c r="AM10" i="2"/>
  <c r="AM9" i="2" s="1"/>
  <c r="AW10" i="2"/>
  <c r="AW9" i="2" s="1"/>
  <c r="AM211" i="2"/>
  <c r="AR57" i="2"/>
  <c r="AZ57" i="2" s="1"/>
  <c r="AX10" i="2"/>
  <c r="AX9" i="2" s="1"/>
  <c r="AR102" i="2" l="1"/>
  <c r="AZ102" i="2" s="1"/>
  <c r="AZ103" i="2"/>
  <c r="AR9" i="2"/>
  <c r="AZ9" i="2" s="1"/>
  <c r="AR10" i="2"/>
  <c r="AZ10" i="2" s="1"/>
  <c r="C6" i="4"/>
  <c r="AA283" i="2" l="1"/>
  <c r="P283" i="2"/>
  <c r="AC193" i="2"/>
  <c r="AD193" i="2"/>
  <c r="AB170" i="2"/>
  <c r="AC170" i="2"/>
  <c r="Z170" i="2"/>
  <c r="T193" i="2"/>
  <c r="T182" i="2"/>
  <c r="AB103" i="2"/>
  <c r="AC103" i="2"/>
  <c r="AD103" i="2"/>
  <c r="AA91" i="2"/>
  <c r="X91" i="2"/>
  <c r="AB80" i="2"/>
  <c r="AC80" i="2"/>
  <c r="Z80" i="2"/>
  <c r="W91" i="2"/>
  <c r="T69" i="2"/>
  <c r="V69" i="2"/>
  <c r="AA69" i="2"/>
  <c r="AE69" i="2"/>
  <c r="Z69" i="2"/>
  <c r="AA58" i="2"/>
  <c r="T58" i="2"/>
  <c r="AA46" i="2"/>
  <c r="AE46" i="2"/>
  <c r="U46" i="2"/>
  <c r="AE34" i="2"/>
  <c r="AA35" i="2"/>
  <c r="AB35" i="2"/>
  <c r="AE35" i="2"/>
  <c r="W35" i="2"/>
  <c r="T23" i="2"/>
  <c r="AC11" i="2"/>
  <c r="AE11" i="2"/>
  <c r="AC12" i="2"/>
  <c r="Z12" i="2"/>
  <c r="AB11" i="2"/>
  <c r="AB23" i="2"/>
  <c r="AC23" i="2"/>
  <c r="AD23" i="2"/>
  <c r="AE23" i="2"/>
  <c r="AA23" i="2"/>
  <c r="AB46" i="2"/>
  <c r="AC46" i="2"/>
  <c r="AD46" i="2"/>
  <c r="AE58" i="2"/>
  <c r="AB58" i="2"/>
  <c r="AD69" i="2"/>
  <c r="AB69" i="2"/>
  <c r="AC69" i="2"/>
  <c r="AE80" i="2"/>
  <c r="AD80" i="2"/>
  <c r="AB91" i="2"/>
  <c r="AC91" i="2"/>
  <c r="AD91" i="2"/>
  <c r="AE91" i="2"/>
  <c r="AE103" i="2"/>
  <c r="AA103" i="2"/>
  <c r="AA170" i="2"/>
  <c r="AD170" i="2"/>
  <c r="AE170" i="2"/>
  <c r="AC182" i="2"/>
  <c r="AD182" i="2"/>
  <c r="AE182" i="2"/>
  <c r="AA181" i="2"/>
  <c r="AE193" i="2"/>
  <c r="AA193" i="2"/>
  <c r="AB193" i="2"/>
  <c r="Z193" i="2"/>
  <c r="Z182" i="2"/>
  <c r="Z103" i="2"/>
  <c r="Z91" i="2"/>
  <c r="Z58" i="2"/>
  <c r="Z46" i="2"/>
  <c r="Z35" i="2"/>
  <c r="Z23" i="2"/>
  <c r="V35" i="2"/>
  <c r="X35" i="2"/>
  <c r="W46" i="2"/>
  <c r="X46" i="2"/>
  <c r="U58" i="2"/>
  <c r="V58" i="2"/>
  <c r="U69" i="2"/>
  <c r="W80" i="2"/>
  <c r="U80" i="2"/>
  <c r="V80" i="2"/>
  <c r="U91" i="2"/>
  <c r="V170" i="2"/>
  <c r="W170" i="2"/>
  <c r="X170" i="2"/>
  <c r="U193" i="2"/>
  <c r="V193" i="2"/>
  <c r="AL203" i="2"/>
  <c r="AK203" i="2" s="1"/>
  <c r="AY203" i="2" s="1"/>
  <c r="AL202" i="2"/>
  <c r="AK202" i="2" s="1"/>
  <c r="AY202" i="2" s="1"/>
  <c r="AL201" i="2"/>
  <c r="AL200" i="2"/>
  <c r="AK200" i="2" s="1"/>
  <c r="AY200" i="2" s="1"/>
  <c r="AL199" i="2"/>
  <c r="AL198" i="2"/>
  <c r="AL197" i="2"/>
  <c r="AL196" i="2"/>
  <c r="AK196" i="2" s="1"/>
  <c r="AY196" i="2" s="1"/>
  <c r="AL195" i="2"/>
  <c r="AL194" i="2"/>
  <c r="AL192" i="2"/>
  <c r="AK192" i="2" s="1"/>
  <c r="AY192" i="2" s="1"/>
  <c r="AL191" i="2"/>
  <c r="AL190" i="2"/>
  <c r="AL189" i="2"/>
  <c r="AL188" i="2"/>
  <c r="AL187" i="2"/>
  <c r="AK187" i="2" s="1"/>
  <c r="AY187" i="2" s="1"/>
  <c r="AL186" i="2"/>
  <c r="AL185" i="2"/>
  <c r="AL184" i="2"/>
  <c r="AK184" i="2" s="1"/>
  <c r="AY184" i="2" s="1"/>
  <c r="AL183" i="2"/>
  <c r="AL180" i="2"/>
  <c r="AL179" i="2"/>
  <c r="AL178" i="2"/>
  <c r="AL177" i="2"/>
  <c r="AL176" i="2"/>
  <c r="AK176" i="2" s="1"/>
  <c r="AL175" i="2"/>
  <c r="AK175" i="2" s="1"/>
  <c r="AY175" i="2" s="1"/>
  <c r="AL174" i="2"/>
  <c r="AK174" i="2" s="1"/>
  <c r="AY174" i="2" s="1"/>
  <c r="AL173" i="2"/>
  <c r="AK173" i="2" s="1"/>
  <c r="AY173" i="2" s="1"/>
  <c r="AL172" i="2"/>
  <c r="AL171" i="2"/>
  <c r="AL137" i="2"/>
  <c r="AL101" i="2"/>
  <c r="AL100" i="2"/>
  <c r="AK100" i="2" s="1"/>
  <c r="AY100" i="2" s="1"/>
  <c r="AL99" i="2"/>
  <c r="AL98" i="2"/>
  <c r="AK98" i="2" s="1"/>
  <c r="AY98" i="2" s="1"/>
  <c r="AL97" i="2"/>
  <c r="AK97" i="2" s="1"/>
  <c r="AY97" i="2" s="1"/>
  <c r="AL96" i="2"/>
  <c r="AL95" i="2"/>
  <c r="AK95" i="2" s="1"/>
  <c r="AY95" i="2" s="1"/>
  <c r="AL94" i="2"/>
  <c r="AL93" i="2"/>
  <c r="AL92" i="2"/>
  <c r="AL90" i="2"/>
  <c r="AL89" i="2"/>
  <c r="AK89" i="2" s="1"/>
  <c r="AL88" i="2"/>
  <c r="AL87" i="2"/>
  <c r="AL86" i="2"/>
  <c r="AL85" i="2"/>
  <c r="AL84" i="2"/>
  <c r="AL83" i="2"/>
  <c r="AK83" i="2" s="1"/>
  <c r="AY83" i="2" s="1"/>
  <c r="AL82" i="2"/>
  <c r="AL81" i="2"/>
  <c r="AL79" i="2"/>
  <c r="AK79" i="2" s="1"/>
  <c r="AY79" i="2" s="1"/>
  <c r="AL78" i="2"/>
  <c r="AK78" i="2" s="1"/>
  <c r="AY78" i="2" s="1"/>
  <c r="AL77" i="2"/>
  <c r="AL76" i="2"/>
  <c r="AL75" i="2"/>
  <c r="AL74" i="2"/>
  <c r="AL73" i="2"/>
  <c r="AK73" i="2" s="1"/>
  <c r="AY73" i="2" s="1"/>
  <c r="AL72" i="2"/>
  <c r="AK72" i="2" s="1"/>
  <c r="AY72" i="2" s="1"/>
  <c r="AL71" i="2"/>
  <c r="AK71" i="2" s="1"/>
  <c r="AY71" i="2" s="1"/>
  <c r="AL70" i="2"/>
  <c r="AL68" i="2"/>
  <c r="AL67" i="2"/>
  <c r="AL66" i="2"/>
  <c r="AL65" i="2"/>
  <c r="AK65" i="2" s="1"/>
  <c r="AY65" i="2" s="1"/>
  <c r="AL64" i="2"/>
  <c r="AK64" i="2" s="1"/>
  <c r="AL63" i="2"/>
  <c r="AK63" i="2" s="1"/>
  <c r="AY63" i="2" s="1"/>
  <c r="AL62" i="2"/>
  <c r="AK62" i="2" s="1"/>
  <c r="AL61" i="2"/>
  <c r="AL60" i="2"/>
  <c r="AL59" i="2"/>
  <c r="AL56" i="2"/>
  <c r="AL55" i="2"/>
  <c r="AK55" i="2" s="1"/>
  <c r="AY55" i="2" s="1"/>
  <c r="AL54" i="2"/>
  <c r="AL53" i="2"/>
  <c r="AL52" i="2"/>
  <c r="AK52" i="2" s="1"/>
  <c r="AY52" i="2" s="1"/>
  <c r="AL51" i="2"/>
  <c r="AK51" i="2" s="1"/>
  <c r="AY51" i="2" s="1"/>
  <c r="AL50" i="2"/>
  <c r="AL49" i="2"/>
  <c r="AL48" i="2"/>
  <c r="AL47" i="2"/>
  <c r="AL45" i="2"/>
  <c r="AK45" i="2" s="1"/>
  <c r="AL44" i="2"/>
  <c r="AK44" i="2" s="1"/>
  <c r="AY44" i="2" s="1"/>
  <c r="AL43" i="2"/>
  <c r="AK43" i="2" s="1"/>
  <c r="AY43" i="2" s="1"/>
  <c r="AL42" i="2"/>
  <c r="AL41" i="2"/>
  <c r="AL40" i="2"/>
  <c r="AL39" i="2"/>
  <c r="AL38" i="2"/>
  <c r="AL37" i="2"/>
  <c r="AL36" i="2"/>
  <c r="AK36" i="2" s="1"/>
  <c r="AY36" i="2" s="1"/>
  <c r="AL33" i="2"/>
  <c r="AK33" i="2" s="1"/>
  <c r="AY33" i="2" s="1"/>
  <c r="AL32" i="2"/>
  <c r="AL31" i="2"/>
  <c r="AK31" i="2" s="1"/>
  <c r="AY31" i="2" s="1"/>
  <c r="AL30" i="2"/>
  <c r="AL29" i="2"/>
  <c r="AL28" i="2"/>
  <c r="AK28" i="2" s="1"/>
  <c r="AY28" i="2" s="1"/>
  <c r="AL27" i="2"/>
  <c r="AL26" i="2"/>
  <c r="AK26" i="2" s="1"/>
  <c r="AY26" i="2" s="1"/>
  <c r="AL25" i="2"/>
  <c r="AK25" i="2" s="1"/>
  <c r="AY25" i="2" s="1"/>
  <c r="AL24" i="2"/>
  <c r="AL22" i="2"/>
  <c r="AL21" i="2"/>
  <c r="AL20" i="2"/>
  <c r="AL19" i="2"/>
  <c r="AL18" i="2"/>
  <c r="AL17" i="2"/>
  <c r="AK17" i="2" s="1"/>
  <c r="AL16" i="2"/>
  <c r="AL15" i="2"/>
  <c r="AL14" i="2"/>
  <c r="AL13" i="2"/>
  <c r="AI13" i="2"/>
  <c r="Y13" i="2" s="1"/>
  <c r="AI203" i="2"/>
  <c r="AI202" i="2"/>
  <c r="AI201" i="2"/>
  <c r="AI200" i="2"/>
  <c r="AI199" i="2"/>
  <c r="AI198" i="2"/>
  <c r="AI197" i="2"/>
  <c r="AI196" i="2"/>
  <c r="AI195" i="2"/>
  <c r="AI194" i="2"/>
  <c r="AI192" i="2"/>
  <c r="AI191" i="2"/>
  <c r="AI190" i="2"/>
  <c r="AI189" i="2"/>
  <c r="AI188" i="2"/>
  <c r="AI187" i="2"/>
  <c r="AI186" i="2"/>
  <c r="AI185" i="2"/>
  <c r="AI184" i="2"/>
  <c r="Y184" i="2" s="1"/>
  <c r="AI183" i="2"/>
  <c r="AI180" i="2"/>
  <c r="AI179" i="2"/>
  <c r="AI178" i="2"/>
  <c r="AI177" i="2"/>
  <c r="AI176" i="2"/>
  <c r="Y176" i="2" s="1"/>
  <c r="AI175" i="2"/>
  <c r="AI174" i="2"/>
  <c r="AI173" i="2"/>
  <c r="AI172" i="2"/>
  <c r="AI171" i="2"/>
  <c r="Y140" i="2"/>
  <c r="AI137" i="2"/>
  <c r="Y137" i="2" s="1"/>
  <c r="Y132" i="2"/>
  <c r="AI101" i="2"/>
  <c r="AI100" i="2"/>
  <c r="Y100" i="2" s="1"/>
  <c r="AI99" i="2"/>
  <c r="AI98" i="2"/>
  <c r="AI97" i="2"/>
  <c r="AI96" i="2"/>
  <c r="AI95" i="2"/>
  <c r="AI94" i="2"/>
  <c r="AI93" i="2"/>
  <c r="AI92" i="2"/>
  <c r="Y92" i="2" s="1"/>
  <c r="AI89" i="2"/>
  <c r="Y89" i="2" s="1"/>
  <c r="AI88" i="2"/>
  <c r="AI87" i="2"/>
  <c r="AI86" i="2"/>
  <c r="AI85" i="2"/>
  <c r="AI84" i="2"/>
  <c r="Y84" i="2" s="1"/>
  <c r="AI83" i="2"/>
  <c r="AI82" i="2"/>
  <c r="AI81" i="2"/>
  <c r="Y81" i="2" s="1"/>
  <c r="AI79" i="2"/>
  <c r="AI78" i="2"/>
  <c r="AI77" i="2"/>
  <c r="AI76" i="2"/>
  <c r="AI75" i="2"/>
  <c r="Y75" i="2" s="1"/>
  <c r="AI74" i="2"/>
  <c r="AI73" i="2"/>
  <c r="AI72" i="2"/>
  <c r="AI71" i="2"/>
  <c r="Y71" i="2" s="1"/>
  <c r="AI70" i="2"/>
  <c r="AI68" i="2"/>
  <c r="AI67" i="2"/>
  <c r="AI66" i="2"/>
  <c r="AI65" i="2"/>
  <c r="AI64" i="2"/>
  <c r="AI63" i="2"/>
  <c r="AI62" i="2"/>
  <c r="Y62" i="2" s="1"/>
  <c r="AI61" i="2"/>
  <c r="AI60" i="2"/>
  <c r="AI59" i="2"/>
  <c r="AI56" i="2"/>
  <c r="AI55" i="2"/>
  <c r="AI54" i="2"/>
  <c r="Y54" i="2" s="1"/>
  <c r="AI53" i="2"/>
  <c r="AI52" i="2"/>
  <c r="AI51" i="2"/>
  <c r="AI50" i="2"/>
  <c r="AI49" i="2"/>
  <c r="AI48" i="2"/>
  <c r="AI47" i="2"/>
  <c r="AI45" i="2"/>
  <c r="Y45" i="2" s="1"/>
  <c r="AI44" i="2"/>
  <c r="AI43" i="2"/>
  <c r="AI42" i="2"/>
  <c r="AI41" i="2"/>
  <c r="AI40" i="2"/>
  <c r="AI39" i="2"/>
  <c r="AI38" i="2"/>
  <c r="Y38" i="2" s="1"/>
  <c r="AI37" i="2"/>
  <c r="AI36" i="2"/>
  <c r="Y36" i="2" s="1"/>
  <c r="AI33" i="2"/>
  <c r="AI32" i="2"/>
  <c r="AI31" i="2"/>
  <c r="AI30" i="2"/>
  <c r="Y30" i="2" s="1"/>
  <c r="AI29" i="2"/>
  <c r="Y29" i="2" s="1"/>
  <c r="AI28" i="2"/>
  <c r="Y28" i="2" s="1"/>
  <c r="AI27" i="2"/>
  <c r="AI26" i="2"/>
  <c r="AI25" i="2"/>
  <c r="AI24" i="2"/>
  <c r="AI22" i="2"/>
  <c r="Y22" i="2" s="1"/>
  <c r="AI21" i="2"/>
  <c r="Y21" i="2" s="1"/>
  <c r="AI20" i="2"/>
  <c r="Y20" i="2" s="1"/>
  <c r="AI19" i="2"/>
  <c r="AI18" i="2"/>
  <c r="Y18" i="2" s="1"/>
  <c r="AI17" i="2"/>
  <c r="AI16" i="2"/>
  <c r="AI15" i="2"/>
  <c r="AI14" i="2"/>
  <c r="AH195" i="2"/>
  <c r="AH196" i="2"/>
  <c r="AH197" i="2"/>
  <c r="AH198" i="2"/>
  <c r="AH199" i="2"/>
  <c r="AH200" i="2"/>
  <c r="AH201" i="2"/>
  <c r="AH202" i="2"/>
  <c r="AH203" i="2"/>
  <c r="AH194" i="2"/>
  <c r="AH184" i="2"/>
  <c r="AH185" i="2"/>
  <c r="AH186" i="2"/>
  <c r="AH187" i="2"/>
  <c r="AH188" i="2"/>
  <c r="AH189" i="2"/>
  <c r="AH190" i="2"/>
  <c r="AH191" i="2"/>
  <c r="AH192" i="2"/>
  <c r="AH183" i="2"/>
  <c r="AH172" i="2"/>
  <c r="AH173" i="2"/>
  <c r="AH174" i="2"/>
  <c r="AH175" i="2"/>
  <c r="AH176" i="2"/>
  <c r="AH177" i="2"/>
  <c r="AH178" i="2"/>
  <c r="AH179" i="2"/>
  <c r="AH180" i="2"/>
  <c r="AH171" i="2"/>
  <c r="AH137" i="2"/>
  <c r="AH104" i="2"/>
  <c r="AH93" i="2"/>
  <c r="AH94" i="2"/>
  <c r="AH95" i="2"/>
  <c r="AH96" i="2"/>
  <c r="AH97" i="2"/>
  <c r="AH98" i="2"/>
  <c r="AH99" i="2"/>
  <c r="AH100" i="2"/>
  <c r="AH101" i="2"/>
  <c r="AH92" i="2"/>
  <c r="AH82" i="2"/>
  <c r="AH83" i="2"/>
  <c r="AH84" i="2"/>
  <c r="AH85" i="2"/>
  <c r="AH86" i="2"/>
  <c r="AH87" i="2"/>
  <c r="AH88" i="2"/>
  <c r="AH89" i="2"/>
  <c r="AH90" i="2"/>
  <c r="AH81" i="2"/>
  <c r="AH71" i="2"/>
  <c r="AH72" i="2"/>
  <c r="AH73" i="2"/>
  <c r="AH74" i="2"/>
  <c r="AH75" i="2"/>
  <c r="AH76" i="2"/>
  <c r="AH77" i="2"/>
  <c r="AH78" i="2"/>
  <c r="AH79" i="2"/>
  <c r="AH70" i="2"/>
  <c r="R116" i="2" l="1"/>
  <c r="AL115" i="2"/>
  <c r="S115" i="2" s="1"/>
  <c r="AH115" i="2"/>
  <c r="AH103" i="2" s="1"/>
  <c r="AH126" i="2"/>
  <c r="AL126" i="2"/>
  <c r="S126" i="2" s="1"/>
  <c r="AK137" i="2"/>
  <c r="S137" i="2"/>
  <c r="R145" i="2"/>
  <c r="Y116" i="2"/>
  <c r="AI115" i="2"/>
  <c r="Y115" i="2" s="1"/>
  <c r="AI126" i="2"/>
  <c r="Y126" i="2" s="1"/>
  <c r="AL104" i="2"/>
  <c r="AI23" i="2"/>
  <c r="AH80" i="2"/>
  <c r="AL46" i="2"/>
  <c r="S46" i="2" s="1"/>
  <c r="AL80" i="2"/>
  <c r="S80" i="2" s="1"/>
  <c r="AL193" i="2"/>
  <c r="S193" i="2" s="1"/>
  <c r="R141" i="2"/>
  <c r="AH182" i="2"/>
  <c r="AY62" i="2"/>
  <c r="R124" i="2"/>
  <c r="AY17" i="2"/>
  <c r="AY89" i="2"/>
  <c r="R89" i="2"/>
  <c r="AY45" i="2"/>
  <c r="AY176" i="2"/>
  <c r="R176" i="2"/>
  <c r="AY64" i="2"/>
  <c r="AI182" i="2"/>
  <c r="AI193" i="2"/>
  <c r="AK81" i="2"/>
  <c r="AH170" i="2"/>
  <c r="AI58" i="2"/>
  <c r="Y170" i="2"/>
  <c r="AK194" i="2"/>
  <c r="AY194" i="2" s="1"/>
  <c r="AL23" i="2"/>
  <c r="S23" i="2" s="1"/>
  <c r="AL69" i="2"/>
  <c r="S69" i="2" s="1"/>
  <c r="AL182" i="2"/>
  <c r="AK53" i="2"/>
  <c r="AI46" i="2"/>
  <c r="AI80" i="2"/>
  <c r="Y171" i="2"/>
  <c r="AL35" i="2"/>
  <c r="AK35" i="2" s="1"/>
  <c r="AY35" i="2" s="1"/>
  <c r="AH193" i="2"/>
  <c r="AI35" i="2"/>
  <c r="AL91" i="2"/>
  <c r="AK91" i="2" s="1"/>
  <c r="AH91" i="2"/>
  <c r="AL12" i="2"/>
  <c r="S12" i="2" s="1"/>
  <c r="AK13" i="2"/>
  <c r="AY13" i="2" s="1"/>
  <c r="AL58" i="2"/>
  <c r="AL170" i="2"/>
  <c r="S170" i="2" s="1"/>
  <c r="R72" i="2"/>
  <c r="R71" i="2"/>
  <c r="R128" i="2"/>
  <c r="R98" i="2"/>
  <c r="R26" i="2"/>
  <c r="R196" i="2"/>
  <c r="R73" i="2"/>
  <c r="R175" i="2"/>
  <c r="R173" i="2"/>
  <c r="R95" i="2"/>
  <c r="R78" i="2"/>
  <c r="Y17" i="2"/>
  <c r="Y79" i="2"/>
  <c r="Y174" i="2"/>
  <c r="Y130" i="2"/>
  <c r="Y110" i="2"/>
  <c r="Y85" i="2"/>
  <c r="Y43" i="2"/>
  <c r="Y14" i="2"/>
  <c r="Y203" i="2"/>
  <c r="Y187" i="2"/>
  <c r="Y124" i="2"/>
  <c r="Y53" i="2"/>
  <c r="R202" i="2"/>
  <c r="R174" i="2"/>
  <c r="Y134" i="2"/>
  <c r="R200" i="2"/>
  <c r="R184" i="2"/>
  <c r="R129" i="2"/>
  <c r="R97" i="2"/>
  <c r="Y97" i="2"/>
  <c r="R110" i="2"/>
  <c r="Y194" i="2"/>
  <c r="Y186" i="2"/>
  <c r="Y180" i="2"/>
  <c r="Y117" i="2"/>
  <c r="Y60" i="2"/>
  <c r="Y185" i="2"/>
  <c r="Y101" i="2"/>
  <c r="Y98" i="2"/>
  <c r="Y70" i="2"/>
  <c r="Y26" i="2"/>
  <c r="Y179" i="2"/>
  <c r="Y188" i="2"/>
  <c r="AE181" i="2"/>
  <c r="AB181" i="2"/>
  <c r="AB182" i="2"/>
  <c r="Y146" i="2"/>
  <c r="Y123" i="2"/>
  <c r="Y106" i="2"/>
  <c r="Y66" i="2"/>
  <c r="AD57" i="2"/>
  <c r="AD58" i="2"/>
  <c r="Y52" i="2"/>
  <c r="Y51" i="2"/>
  <c r="AD34" i="2"/>
  <c r="AD35" i="2"/>
  <c r="AC34" i="2"/>
  <c r="AC35" i="2"/>
  <c r="R106" i="2"/>
  <c r="Y192" i="2"/>
  <c r="R107" i="2"/>
  <c r="Y118" i="2"/>
  <c r="R187" i="2"/>
  <c r="Y178" i="2"/>
  <c r="Y78" i="2"/>
  <c r="Y61" i="2"/>
  <c r="AA182" i="2"/>
  <c r="Y195" i="2"/>
  <c r="Y202" i="2"/>
  <c r="Y50" i="2"/>
  <c r="R83" i="2"/>
  <c r="Y107" i="2"/>
  <c r="Y44" i="2"/>
  <c r="R192" i="2"/>
  <c r="Y108" i="2"/>
  <c r="Y88" i="2"/>
  <c r="R203" i="2"/>
  <c r="R132" i="2"/>
  <c r="R108" i="2"/>
  <c r="R100" i="2"/>
  <c r="R25" i="2"/>
  <c r="AB12" i="2"/>
  <c r="Y139" i="2"/>
  <c r="Y131" i="2"/>
  <c r="Y99" i="2"/>
  <c r="Y83" i="2"/>
  <c r="Y74" i="2"/>
  <c r="Y177" i="2"/>
  <c r="Y122" i="2"/>
  <c r="Y90" i="2"/>
  <c r="Y82" i="2"/>
  <c r="Y73" i="2"/>
  <c r="Y77" i="2"/>
  <c r="T181" i="2"/>
  <c r="W34" i="2"/>
  <c r="AB34" i="2"/>
  <c r="R143" i="2"/>
  <c r="R135" i="2"/>
  <c r="R119" i="2"/>
  <c r="R79" i="2"/>
  <c r="AE12" i="2"/>
  <c r="Y197" i="2"/>
  <c r="Y189" i="2"/>
  <c r="Y173" i="2"/>
  <c r="Y142" i="2"/>
  <c r="Y94" i="2"/>
  <c r="Y86" i="2"/>
  <c r="Y68" i="2"/>
  <c r="Y27" i="2"/>
  <c r="Y19" i="2"/>
  <c r="R134" i="2"/>
  <c r="Y196" i="2"/>
  <c r="Y172" i="2"/>
  <c r="Y141" i="2"/>
  <c r="Y109" i="2"/>
  <c r="Y76" i="2"/>
  <c r="Y67" i="2"/>
  <c r="Y59" i="2"/>
  <c r="Y42" i="2"/>
  <c r="AI69" i="2"/>
  <c r="Y69" i="2" s="1"/>
  <c r="AI12" i="2"/>
  <c r="AI11" i="2" s="1"/>
  <c r="AK15" i="2"/>
  <c r="AY15" i="2" s="1"/>
  <c r="AD181" i="2"/>
  <c r="AC181" i="2"/>
  <c r="AB57" i="2"/>
  <c r="AA57" i="2"/>
  <c r="AD102" i="2"/>
  <c r="AC102" i="2"/>
  <c r="AE102" i="2"/>
  <c r="AB102" i="2"/>
  <c r="AA34" i="2"/>
  <c r="AA102" i="2"/>
  <c r="Z102" i="2"/>
  <c r="Z11" i="2"/>
  <c r="Z57" i="2"/>
  <c r="Z34" i="2"/>
  <c r="X34" i="2"/>
  <c r="AK74" i="2"/>
  <c r="AY74" i="2" s="1"/>
  <c r="W182" i="2"/>
  <c r="T103" i="2"/>
  <c r="U57" i="2"/>
  <c r="AK19" i="2"/>
  <c r="AY19" i="2" s="1"/>
  <c r="X193" i="2"/>
  <c r="X58" i="2"/>
  <c r="AK47" i="2"/>
  <c r="AY47" i="2" s="1"/>
  <c r="AK27" i="2"/>
  <c r="AY27" i="2" s="1"/>
  <c r="X23" i="2"/>
  <c r="AK201" i="2"/>
  <c r="AY201" i="2" s="1"/>
  <c r="W193" i="2"/>
  <c r="W103" i="2"/>
  <c r="V91" i="2"/>
  <c r="AK88" i="2"/>
  <c r="AY88" i="2" s="1"/>
  <c r="W58" i="2"/>
  <c r="AK50" i="2"/>
  <c r="AY50" i="2" s="1"/>
  <c r="AK32" i="2"/>
  <c r="AY32" i="2" s="1"/>
  <c r="AK30" i="2"/>
  <c r="AY30" i="2" s="1"/>
  <c r="X103" i="2"/>
  <c r="T91" i="2"/>
  <c r="AK186" i="2"/>
  <c r="AY186" i="2" s="1"/>
  <c r="AK185" i="2"/>
  <c r="AY185" i="2" s="1"/>
  <c r="AK177" i="2"/>
  <c r="AY177" i="2" s="1"/>
  <c r="U170" i="2"/>
  <c r="T57" i="2"/>
  <c r="W23" i="2"/>
  <c r="V103" i="2"/>
  <c r="V57" i="2"/>
  <c r="AK99" i="2"/>
  <c r="AY99" i="2" s="1"/>
  <c r="AK16" i="2"/>
  <c r="AY16" i="2" s="1"/>
  <c r="W69" i="2"/>
  <c r="AK191" i="2"/>
  <c r="AY191" i="2" s="1"/>
  <c r="X182" i="2"/>
  <c r="AK180" i="2"/>
  <c r="AY180" i="2" s="1"/>
  <c r="T170" i="2"/>
  <c r="AK90" i="2"/>
  <c r="AY90" i="2" s="1"/>
  <c r="V23" i="2"/>
  <c r="AK14" i="2"/>
  <c r="AY14" i="2" s="1"/>
  <c r="AK96" i="2"/>
  <c r="AY96" i="2" s="1"/>
  <c r="X69" i="2"/>
  <c r="U23" i="2"/>
  <c r="AK54" i="2"/>
  <c r="AY54" i="2" s="1"/>
  <c r="AK40" i="2"/>
  <c r="AY40" i="2" s="1"/>
  <c r="AK59" i="2"/>
  <c r="AY59" i="2" s="1"/>
  <c r="AK76" i="2"/>
  <c r="AY76" i="2" s="1"/>
  <c r="AK41" i="2"/>
  <c r="AY41" i="2" s="1"/>
  <c r="AK60" i="2"/>
  <c r="AY60" i="2" s="1"/>
  <c r="AK77" i="2"/>
  <c r="AY77" i="2" s="1"/>
  <c r="AK172" i="2"/>
  <c r="AY172" i="2" s="1"/>
  <c r="AK199" i="2"/>
  <c r="AY199" i="2" s="1"/>
  <c r="AK24" i="2"/>
  <c r="AY24" i="2" s="1"/>
  <c r="AK42" i="2"/>
  <c r="AY42" i="2" s="1"/>
  <c r="AK61" i="2"/>
  <c r="AY61" i="2" s="1"/>
  <c r="AK70" i="2"/>
  <c r="AY70" i="2" s="1"/>
  <c r="AK87" i="2"/>
  <c r="AY87" i="2" s="1"/>
  <c r="AK82" i="2"/>
  <c r="AY82" i="2" s="1"/>
  <c r="AK20" i="2"/>
  <c r="AY20" i="2" s="1"/>
  <c r="AK29" i="2"/>
  <c r="AY29" i="2" s="1"/>
  <c r="AK39" i="2"/>
  <c r="AY39" i="2" s="1"/>
  <c r="AK48" i="2"/>
  <c r="AY48" i="2" s="1"/>
  <c r="AK56" i="2"/>
  <c r="AY56" i="2" s="1"/>
  <c r="AK66" i="2"/>
  <c r="AY66" i="2" s="1"/>
  <c r="AK75" i="2"/>
  <c r="AY75" i="2" s="1"/>
  <c r="AY101" i="2"/>
  <c r="AK178" i="2"/>
  <c r="AY178" i="2" s="1"/>
  <c r="AK188" i="2"/>
  <c r="AY188" i="2" s="1"/>
  <c r="AK197" i="2"/>
  <c r="AY197" i="2" s="1"/>
  <c r="AK21" i="2"/>
  <c r="AY21" i="2" s="1"/>
  <c r="AK49" i="2"/>
  <c r="AY49" i="2" s="1"/>
  <c r="AK67" i="2"/>
  <c r="AY67" i="2" s="1"/>
  <c r="AK94" i="2"/>
  <c r="AY94" i="2" s="1"/>
  <c r="AK179" i="2"/>
  <c r="AY179" i="2" s="1"/>
  <c r="AK198" i="2"/>
  <c r="AY198" i="2" s="1"/>
  <c r="AK18" i="2"/>
  <c r="AY18" i="2" s="1"/>
  <c r="AK85" i="2"/>
  <c r="AY85" i="2" s="1"/>
  <c r="AK22" i="2"/>
  <c r="AY22" i="2" s="1"/>
  <c r="AK68" i="2"/>
  <c r="AY68" i="2" s="1"/>
  <c r="AK190" i="2"/>
  <c r="AY190" i="2" s="1"/>
  <c r="AK93" i="2"/>
  <c r="AY93" i="2" s="1"/>
  <c r="AK37" i="2"/>
  <c r="AY37" i="2" s="1"/>
  <c r="AK84" i="2"/>
  <c r="AY84" i="2" s="1"/>
  <c r="AK183" i="2"/>
  <c r="AY183" i="2" s="1"/>
  <c r="AK195" i="2"/>
  <c r="AY195" i="2" s="1"/>
  <c r="AK171" i="2"/>
  <c r="AY171" i="2" s="1"/>
  <c r="AK92" i="2"/>
  <c r="AY92" i="2" s="1"/>
  <c r="AK189" i="2"/>
  <c r="AY189" i="2" s="1"/>
  <c r="AK86" i="2"/>
  <c r="AY86" i="2" s="1"/>
  <c r="AK38" i="2"/>
  <c r="AY38" i="2" s="1"/>
  <c r="AH69" i="2"/>
  <c r="AH60" i="2"/>
  <c r="AH61" i="2"/>
  <c r="AH62" i="2"/>
  <c r="R62" i="2" s="1"/>
  <c r="AH63" i="2"/>
  <c r="AH64" i="2"/>
  <c r="R64" i="2" s="1"/>
  <c r="AH65" i="2"/>
  <c r="R65" i="2" s="1"/>
  <c r="AH66" i="2"/>
  <c r="AH67" i="2"/>
  <c r="AH68" i="2"/>
  <c r="AH59" i="2"/>
  <c r="AH56" i="2"/>
  <c r="AH48" i="2"/>
  <c r="AH49" i="2"/>
  <c r="AH50" i="2"/>
  <c r="AH51" i="2"/>
  <c r="R51" i="2" s="1"/>
  <c r="AH52" i="2"/>
  <c r="R52" i="2" s="1"/>
  <c r="AH53" i="2"/>
  <c r="AH54" i="2"/>
  <c r="AH55" i="2"/>
  <c r="R55" i="2" s="1"/>
  <c r="AH37" i="2"/>
  <c r="AH38" i="2"/>
  <c r="AH39" i="2"/>
  <c r="AH40" i="2"/>
  <c r="AH41" i="2"/>
  <c r="AH42" i="2"/>
  <c r="AH43" i="2"/>
  <c r="R43" i="2" s="1"/>
  <c r="AH44" i="2"/>
  <c r="R44" i="2" s="1"/>
  <c r="AH45" i="2"/>
  <c r="R45" i="2" s="1"/>
  <c r="AH36" i="2"/>
  <c r="R36" i="2" s="1"/>
  <c r="AH33" i="2"/>
  <c r="R33" i="2" s="1"/>
  <c r="AH27" i="2"/>
  <c r="AH28" i="2"/>
  <c r="R28" i="2" s="1"/>
  <c r="AH29" i="2"/>
  <c r="AH30" i="2"/>
  <c r="AH31" i="2"/>
  <c r="R31" i="2" s="1"/>
  <c r="AH32" i="2"/>
  <c r="AH22" i="2"/>
  <c r="AH14" i="2"/>
  <c r="AH15" i="2"/>
  <c r="AH16" i="2"/>
  <c r="AH17" i="2"/>
  <c r="R17" i="2" s="1"/>
  <c r="AH18" i="2"/>
  <c r="AH19" i="2"/>
  <c r="AH20" i="2"/>
  <c r="AH21" i="2"/>
  <c r="AH13" i="2"/>
  <c r="AJ14" i="2"/>
  <c r="AF14" i="2" s="1"/>
  <c r="AJ15" i="2"/>
  <c r="AF15" i="2" s="1"/>
  <c r="AJ16" i="2"/>
  <c r="AF16" i="2" s="1"/>
  <c r="AJ17" i="2"/>
  <c r="AF17" i="2" s="1"/>
  <c r="AJ18" i="2"/>
  <c r="AF18" i="2" s="1"/>
  <c r="AJ19" i="2"/>
  <c r="AF19" i="2" s="1"/>
  <c r="AJ20" i="2"/>
  <c r="AF20" i="2" s="1"/>
  <c r="AJ21" i="2"/>
  <c r="AF21" i="2" s="1"/>
  <c r="AJ24" i="2"/>
  <c r="AF24" i="2" s="1"/>
  <c r="AJ25" i="2"/>
  <c r="AF25" i="2" s="1"/>
  <c r="AJ26" i="2"/>
  <c r="AF26" i="2" s="1"/>
  <c r="AJ27" i="2"/>
  <c r="AF27" i="2" s="1"/>
  <c r="AJ28" i="2"/>
  <c r="AF28" i="2" s="1"/>
  <c r="AJ29" i="2"/>
  <c r="AF29" i="2" s="1"/>
  <c r="AJ30" i="2"/>
  <c r="AF30" i="2" s="1"/>
  <c r="AJ31" i="2"/>
  <c r="AF31" i="2" s="1"/>
  <c r="AJ32" i="2"/>
  <c r="AF32" i="2" s="1"/>
  <c r="AJ36" i="2"/>
  <c r="AF36" i="2" s="1"/>
  <c r="AJ37" i="2"/>
  <c r="AF37" i="2" s="1"/>
  <c r="AJ38" i="2"/>
  <c r="AF38" i="2" s="1"/>
  <c r="AJ39" i="2"/>
  <c r="AF39" i="2" s="1"/>
  <c r="AJ40" i="2"/>
  <c r="AF40" i="2" s="1"/>
  <c r="AJ41" i="2"/>
  <c r="AF41" i="2" s="1"/>
  <c r="AJ42" i="2"/>
  <c r="AF42" i="2" s="1"/>
  <c r="AJ43" i="2"/>
  <c r="AF43" i="2" s="1"/>
  <c r="AJ44" i="2"/>
  <c r="AF44" i="2" s="1"/>
  <c r="AJ47" i="2"/>
  <c r="AF47" i="2" s="1"/>
  <c r="AJ48" i="2"/>
  <c r="AF48" i="2" s="1"/>
  <c r="AJ49" i="2"/>
  <c r="AF49" i="2" s="1"/>
  <c r="AJ50" i="2"/>
  <c r="AF50" i="2" s="1"/>
  <c r="AJ51" i="2"/>
  <c r="AF51" i="2" s="1"/>
  <c r="AJ52" i="2"/>
  <c r="AF52" i="2" s="1"/>
  <c r="AJ53" i="2"/>
  <c r="AF53" i="2" s="1"/>
  <c r="AJ54" i="2"/>
  <c r="AF54" i="2" s="1"/>
  <c r="AJ55" i="2"/>
  <c r="AF55" i="2" s="1"/>
  <c r="AJ59" i="2"/>
  <c r="AF59" i="2" s="1"/>
  <c r="AJ60" i="2"/>
  <c r="AF60" i="2" s="1"/>
  <c r="AJ61" i="2"/>
  <c r="AF61" i="2" s="1"/>
  <c r="AJ62" i="2"/>
  <c r="AF62" i="2" s="1"/>
  <c r="AJ63" i="2"/>
  <c r="AF63" i="2" s="1"/>
  <c r="AJ64" i="2"/>
  <c r="AF64" i="2" s="1"/>
  <c r="AJ65" i="2"/>
  <c r="AF65" i="2" s="1"/>
  <c r="AJ66" i="2"/>
  <c r="AF66" i="2" s="1"/>
  <c r="AJ67" i="2"/>
  <c r="AF67" i="2" s="1"/>
  <c r="AJ70" i="2"/>
  <c r="AF70" i="2" s="1"/>
  <c r="AJ71" i="2"/>
  <c r="AF71" i="2" s="1"/>
  <c r="AJ72" i="2"/>
  <c r="AF72" i="2" s="1"/>
  <c r="AJ73" i="2"/>
  <c r="AF73" i="2" s="1"/>
  <c r="AJ74" i="2"/>
  <c r="AF74" i="2" s="1"/>
  <c r="AJ75" i="2"/>
  <c r="AF75" i="2" s="1"/>
  <c r="AJ76" i="2"/>
  <c r="AF76" i="2" s="1"/>
  <c r="AJ77" i="2"/>
  <c r="AF77" i="2" s="1"/>
  <c r="AJ78" i="2"/>
  <c r="AF78" i="2" s="1"/>
  <c r="AJ81" i="2"/>
  <c r="AF81" i="2" s="1"/>
  <c r="AJ82" i="2"/>
  <c r="AF82" i="2" s="1"/>
  <c r="AJ83" i="2"/>
  <c r="AF83" i="2" s="1"/>
  <c r="AJ84" i="2"/>
  <c r="AF84" i="2" s="1"/>
  <c r="AJ85" i="2"/>
  <c r="AF85" i="2" s="1"/>
  <c r="AJ86" i="2"/>
  <c r="AF86" i="2" s="1"/>
  <c r="AJ87" i="2"/>
  <c r="AF87" i="2" s="1"/>
  <c r="AJ88" i="2"/>
  <c r="AF88" i="2" s="1"/>
  <c r="AJ89" i="2"/>
  <c r="AF89" i="2" s="1"/>
  <c r="AJ92" i="2"/>
  <c r="AF92" i="2" s="1"/>
  <c r="AJ93" i="2"/>
  <c r="AF93" i="2" s="1"/>
  <c r="AF94" i="2"/>
  <c r="AJ95" i="2"/>
  <c r="AF95" i="2" s="1"/>
  <c r="AJ96" i="2"/>
  <c r="AF96" i="2" s="1"/>
  <c r="AJ97" i="2"/>
  <c r="AF97" i="2" s="1"/>
  <c r="AJ98" i="2"/>
  <c r="AF98" i="2" s="1"/>
  <c r="AJ99" i="2"/>
  <c r="AF99" i="2" s="1"/>
  <c r="AJ100" i="2"/>
  <c r="AF100" i="2" s="1"/>
  <c r="AJ171" i="2"/>
  <c r="AF171" i="2" s="1"/>
  <c r="AJ172" i="2"/>
  <c r="AF172" i="2" s="1"/>
  <c r="AJ173" i="2"/>
  <c r="AF173" i="2" s="1"/>
  <c r="AJ174" i="2"/>
  <c r="AF174" i="2" s="1"/>
  <c r="AJ175" i="2"/>
  <c r="AF175" i="2" s="1"/>
  <c r="AJ176" i="2"/>
  <c r="AF176" i="2" s="1"/>
  <c r="AJ177" i="2"/>
  <c r="AF177" i="2" s="1"/>
  <c r="AJ178" i="2"/>
  <c r="AF178" i="2" s="1"/>
  <c r="AJ179" i="2"/>
  <c r="AF179" i="2" s="1"/>
  <c r="AJ183" i="2"/>
  <c r="AF183" i="2" s="1"/>
  <c r="AJ184" i="2"/>
  <c r="AF184" i="2" s="1"/>
  <c r="AJ185" i="2"/>
  <c r="AF185" i="2" s="1"/>
  <c r="AJ186" i="2"/>
  <c r="AF186" i="2" s="1"/>
  <c r="AJ187" i="2"/>
  <c r="AF187" i="2" s="1"/>
  <c r="AJ188" i="2"/>
  <c r="AF188" i="2" s="1"/>
  <c r="AJ189" i="2"/>
  <c r="AF189" i="2" s="1"/>
  <c r="AJ190" i="2"/>
  <c r="AF190" i="2" s="1"/>
  <c r="AJ191" i="2"/>
  <c r="AF191" i="2" s="1"/>
  <c r="AJ194" i="2"/>
  <c r="AF194" i="2" s="1"/>
  <c r="AJ195" i="2"/>
  <c r="AF195" i="2" s="1"/>
  <c r="AJ196" i="2"/>
  <c r="AF196" i="2" s="1"/>
  <c r="AJ197" i="2"/>
  <c r="AF197" i="2" s="1"/>
  <c r="AJ198" i="2"/>
  <c r="AF198" i="2" s="1"/>
  <c r="AJ199" i="2"/>
  <c r="AF199" i="2" s="1"/>
  <c r="AJ200" i="2"/>
  <c r="AF200" i="2" s="1"/>
  <c r="AJ201" i="2"/>
  <c r="AF201" i="2" s="1"/>
  <c r="AJ202" i="2"/>
  <c r="AF202" i="2" s="1"/>
  <c r="D325" i="2"/>
  <c r="C325" i="2"/>
  <c r="C324" i="2"/>
  <c r="F320" i="2"/>
  <c r="E320" i="2"/>
  <c r="D320" i="2"/>
  <c r="F324" i="2" s="1"/>
  <c r="C320" i="2"/>
  <c r="AH102" i="2" l="1"/>
  <c r="S104" i="2"/>
  <c r="AL103" i="2"/>
  <c r="AY137" i="2"/>
  <c r="R137" i="2"/>
  <c r="AY91" i="2"/>
  <c r="R91" i="2"/>
  <c r="AI103" i="2"/>
  <c r="AI102" i="2" s="1"/>
  <c r="Y104" i="2"/>
  <c r="AI181" i="2"/>
  <c r="AK126" i="2"/>
  <c r="AK115" i="2"/>
  <c r="R105" i="2"/>
  <c r="C326" i="2"/>
  <c r="C327" i="2" s="1"/>
  <c r="C321" i="2"/>
  <c r="F321" i="2" s="1"/>
  <c r="S91" i="2"/>
  <c r="AI57" i="2"/>
  <c r="AL57" i="2"/>
  <c r="S57" i="2" s="1"/>
  <c r="AI34" i="2"/>
  <c r="R18" i="2"/>
  <c r="AL11" i="2"/>
  <c r="S11" i="2" s="1"/>
  <c r="AH58" i="2"/>
  <c r="AH57" i="2" s="1"/>
  <c r="AH181" i="2"/>
  <c r="D321" i="2"/>
  <c r="E321" i="2" s="1"/>
  <c r="R53" i="2"/>
  <c r="AY53" i="2"/>
  <c r="R77" i="2"/>
  <c r="S58" i="2"/>
  <c r="R194" i="2"/>
  <c r="R63" i="2"/>
  <c r="AL181" i="2"/>
  <c r="S182" i="2"/>
  <c r="R81" i="2"/>
  <c r="AY81" i="2"/>
  <c r="AH23" i="2"/>
  <c r="AH35" i="2"/>
  <c r="R35" i="2" s="1"/>
  <c r="S35" i="2"/>
  <c r="AL34" i="2"/>
  <c r="S34" i="2" s="1"/>
  <c r="Y58" i="2"/>
  <c r="Y193" i="2"/>
  <c r="Y25" i="2"/>
  <c r="R112" i="2"/>
  <c r="R59" i="2"/>
  <c r="Y135" i="2"/>
  <c r="R178" i="2"/>
  <c r="R131" i="2"/>
  <c r="U181" i="2"/>
  <c r="U182" i="2"/>
  <c r="R118" i="2"/>
  <c r="R19" i="2"/>
  <c r="Y143" i="2"/>
  <c r="Y191" i="2"/>
  <c r="Y175" i="2"/>
  <c r="R195" i="2"/>
  <c r="R179" i="2"/>
  <c r="R120" i="2"/>
  <c r="V181" i="2"/>
  <c r="V182" i="2"/>
  <c r="Y121" i="2"/>
  <c r="Y201" i="2"/>
  <c r="AB9" i="2"/>
  <c r="AB10" i="2"/>
  <c r="R21" i="2"/>
  <c r="R122" i="2"/>
  <c r="R185" i="2"/>
  <c r="Y40" i="2"/>
  <c r="R121" i="2"/>
  <c r="R172" i="2"/>
  <c r="R76" i="2"/>
  <c r="R99" i="2"/>
  <c r="Y39" i="2"/>
  <c r="R22" i="2"/>
  <c r="R75" i="2"/>
  <c r="R140" i="2"/>
  <c r="R180" i="2"/>
  <c r="R117" i="2"/>
  <c r="R50" i="2"/>
  <c r="R74" i="2"/>
  <c r="Y41" i="2"/>
  <c r="Y16" i="2"/>
  <c r="R183" i="2"/>
  <c r="R66" i="2"/>
  <c r="Y31" i="2"/>
  <c r="R189" i="2"/>
  <c r="R37" i="2"/>
  <c r="R49" i="2"/>
  <c r="R39" i="2"/>
  <c r="R42" i="2"/>
  <c r="R60" i="2"/>
  <c r="R123" i="2"/>
  <c r="AK46" i="2"/>
  <c r="AY46" i="2" s="1"/>
  <c r="T46" i="2"/>
  <c r="Y15" i="2"/>
  <c r="Y127" i="2"/>
  <c r="Y48" i="2"/>
  <c r="Y87" i="2"/>
  <c r="AA80" i="2"/>
  <c r="R93" i="2"/>
  <c r="R139" i="2"/>
  <c r="R111" i="2"/>
  <c r="R29" i="2"/>
  <c r="R24" i="2"/>
  <c r="R41" i="2"/>
  <c r="R127" i="2"/>
  <c r="R142" i="2"/>
  <c r="T34" i="2"/>
  <c r="T35" i="2"/>
  <c r="R30" i="2"/>
  <c r="Y35" i="2"/>
  <c r="Y199" i="2"/>
  <c r="Y145" i="2"/>
  <c r="Y112" i="2"/>
  <c r="Y64" i="2"/>
  <c r="Y128" i="2"/>
  <c r="R190" i="2"/>
  <c r="R130" i="2"/>
  <c r="R109" i="2"/>
  <c r="R101" i="2"/>
  <c r="R20" i="2"/>
  <c r="R199" i="2"/>
  <c r="R16" i="2"/>
  <c r="R186" i="2"/>
  <c r="R32" i="2"/>
  <c r="R133" i="2"/>
  <c r="AK80" i="2"/>
  <c r="X80" i="2"/>
  <c r="Y190" i="2"/>
  <c r="Y91" i="2"/>
  <c r="AD12" i="2"/>
  <c r="Y23" i="2"/>
  <c r="AA11" i="2"/>
  <c r="AA12" i="2"/>
  <c r="Y33" i="2"/>
  <c r="Y47" i="2"/>
  <c r="R197" i="2"/>
  <c r="V34" i="2"/>
  <c r="V46" i="2"/>
  <c r="Y49" i="2"/>
  <c r="AC58" i="2"/>
  <c r="Y46" i="2"/>
  <c r="R201" i="2"/>
  <c r="Y105" i="2"/>
  <c r="Y65" i="2"/>
  <c r="R85" i="2"/>
  <c r="R87" i="2"/>
  <c r="Y95" i="2"/>
  <c r="Y120" i="2"/>
  <c r="Y37" i="2"/>
  <c r="R38" i="2"/>
  <c r="R92" i="2"/>
  <c r="R84" i="2"/>
  <c r="R94" i="2"/>
  <c r="R146" i="2"/>
  <c r="R56" i="2"/>
  <c r="R70" i="2"/>
  <c r="R113" i="2"/>
  <c r="R88" i="2"/>
  <c r="R27" i="2"/>
  <c r="U34" i="2"/>
  <c r="U35" i="2"/>
  <c r="U102" i="2"/>
  <c r="U103" i="2"/>
  <c r="Y32" i="2"/>
  <c r="Y198" i="2"/>
  <c r="Y119" i="2"/>
  <c r="Y111" i="2"/>
  <c r="Y72" i="2"/>
  <c r="Y183" i="2"/>
  <c r="Y93" i="2"/>
  <c r="Y63" i="2"/>
  <c r="AE57" i="2"/>
  <c r="R68" i="2"/>
  <c r="R82" i="2"/>
  <c r="R96" i="2"/>
  <c r="R144" i="2"/>
  <c r="Y113" i="2"/>
  <c r="Y144" i="2"/>
  <c r="R188" i="2"/>
  <c r="R14" i="2"/>
  <c r="Y182" i="2"/>
  <c r="Y129" i="2"/>
  <c r="Y200" i="2"/>
  <c r="R40" i="2"/>
  <c r="Z181" i="2"/>
  <c r="R86" i="2"/>
  <c r="R171" i="2"/>
  <c r="R198" i="2"/>
  <c r="R67" i="2"/>
  <c r="R138" i="2"/>
  <c r="R48" i="2"/>
  <c r="R61" i="2"/>
  <c r="R54" i="2"/>
  <c r="R90" i="2"/>
  <c r="R191" i="2"/>
  <c r="R177" i="2"/>
  <c r="Y24" i="2"/>
  <c r="Y55" i="2"/>
  <c r="Y56" i="2"/>
  <c r="Y133" i="2"/>
  <c r="Y96" i="2"/>
  <c r="Y138" i="2"/>
  <c r="R15" i="2"/>
  <c r="AH12" i="2"/>
  <c r="T10" i="2"/>
  <c r="T12" i="2"/>
  <c r="V11" i="2"/>
  <c r="V12" i="2"/>
  <c r="U11" i="2"/>
  <c r="U12" i="2"/>
  <c r="R13" i="2"/>
  <c r="X11" i="2"/>
  <c r="X12" i="2"/>
  <c r="AK12" i="2"/>
  <c r="AY12" i="2" s="1"/>
  <c r="W11" i="2"/>
  <c r="W12" i="2"/>
  <c r="W181" i="2"/>
  <c r="AK23" i="2"/>
  <c r="AY23" i="2" s="1"/>
  <c r="AY136" i="2"/>
  <c r="W57" i="2"/>
  <c r="AY114" i="2"/>
  <c r="AK193" i="2"/>
  <c r="AY193" i="2" s="1"/>
  <c r="X181" i="2"/>
  <c r="AK182" i="2"/>
  <c r="AY182" i="2" s="1"/>
  <c r="V102" i="2"/>
  <c r="AY125" i="2"/>
  <c r="X102" i="2"/>
  <c r="W102" i="2"/>
  <c r="AK69" i="2"/>
  <c r="AY69" i="2" s="1"/>
  <c r="T102" i="2"/>
  <c r="AK58" i="2"/>
  <c r="AY58" i="2" s="1"/>
  <c r="Y103" i="2" l="1"/>
  <c r="AK103" i="2"/>
  <c r="R103" i="2" s="1"/>
  <c r="R104" i="2"/>
  <c r="AY104" i="2"/>
  <c r="AY170" i="2"/>
  <c r="R170" i="2"/>
  <c r="R115" i="2"/>
  <c r="AY115" i="2"/>
  <c r="R126" i="2"/>
  <c r="AY126" i="2"/>
  <c r="AY80" i="2"/>
  <c r="R80" i="2"/>
  <c r="S103" i="2"/>
  <c r="AL102" i="2"/>
  <c r="S102" i="2" s="1"/>
  <c r="AI10" i="2"/>
  <c r="AI9" i="2" s="1"/>
  <c r="AL10" i="2"/>
  <c r="AL9" i="2" s="1"/>
  <c r="AK34" i="2"/>
  <c r="AY34" i="2" s="1"/>
  <c r="R69" i="2"/>
  <c r="Y102" i="2"/>
  <c r="AK181" i="2"/>
  <c r="AY181" i="2" s="1"/>
  <c r="S181" i="2"/>
  <c r="R182" i="2"/>
  <c r="Y12" i="2"/>
  <c r="X57" i="2"/>
  <c r="Z10" i="2"/>
  <c r="Y80" i="2"/>
  <c r="R193" i="2"/>
  <c r="Y34" i="2"/>
  <c r="Y181" i="2"/>
  <c r="R136" i="2"/>
  <c r="R58" i="2"/>
  <c r="R23" i="2"/>
  <c r="Y57" i="2"/>
  <c r="AE9" i="2"/>
  <c r="AE10" i="2"/>
  <c r="AC57" i="2"/>
  <c r="AD11" i="2"/>
  <c r="X9" i="2"/>
  <c r="X10" i="2"/>
  <c r="R12" i="2"/>
  <c r="T11" i="2"/>
  <c r="AK11" i="2"/>
  <c r="AY11" i="2" s="1"/>
  <c r="T9" i="2"/>
  <c r="AK57" i="2"/>
  <c r="AY57" i="2" s="1"/>
  <c r="V212" i="2"/>
  <c r="W212" i="2"/>
  <c r="X212" i="2"/>
  <c r="Y212" i="2"/>
  <c r="Z212" i="2"/>
  <c r="AA212" i="2"/>
  <c r="V213" i="2"/>
  <c r="W213" i="2"/>
  <c r="X213" i="2"/>
  <c r="Y213" i="2"/>
  <c r="Z213" i="2"/>
  <c r="AA213" i="2"/>
  <c r="Q214" i="2"/>
  <c r="R214" i="2"/>
  <c r="T214" i="2"/>
  <c r="V214" i="2"/>
  <c r="W214" i="2"/>
  <c r="X214" i="2"/>
  <c r="Y214" i="2"/>
  <c r="Z214" i="2"/>
  <c r="AA214" i="2"/>
  <c r="V215" i="2"/>
  <c r="W215" i="2"/>
  <c r="X215" i="2"/>
  <c r="Y215" i="2"/>
  <c r="Z215" i="2"/>
  <c r="AA215" i="2"/>
  <c r="V221" i="2"/>
  <c r="W221" i="2"/>
  <c r="X221" i="2"/>
  <c r="Y221" i="2"/>
  <c r="Z221" i="2"/>
  <c r="AA221" i="2"/>
  <c r="Q227" i="2"/>
  <c r="R227" i="2"/>
  <c r="S227" i="2"/>
  <c r="T227" i="2"/>
  <c r="U227" i="2"/>
  <c r="V227" i="2"/>
  <c r="W227" i="2"/>
  <c r="X227" i="2"/>
  <c r="Y227" i="2"/>
  <c r="Z227" i="2"/>
  <c r="AA227" i="2"/>
  <c r="Q233" i="2"/>
  <c r="R233" i="2"/>
  <c r="S233" i="2"/>
  <c r="T233" i="2"/>
  <c r="U233" i="2"/>
  <c r="V233" i="2"/>
  <c r="W233" i="2"/>
  <c r="X233" i="2"/>
  <c r="Y233" i="2"/>
  <c r="Z233" i="2"/>
  <c r="AA233" i="2"/>
  <c r="Q239" i="2"/>
  <c r="R239" i="2"/>
  <c r="S239" i="2"/>
  <c r="T239" i="2"/>
  <c r="U239" i="2"/>
  <c r="V239" i="2"/>
  <c r="W239" i="2"/>
  <c r="X239" i="2"/>
  <c r="Y239" i="2"/>
  <c r="Z239" i="2"/>
  <c r="AA239" i="2"/>
  <c r="Q245" i="2"/>
  <c r="R245" i="2"/>
  <c r="S245" i="2"/>
  <c r="T245" i="2"/>
  <c r="U245" i="2"/>
  <c r="V245" i="2"/>
  <c r="W245" i="2"/>
  <c r="X245" i="2"/>
  <c r="Y245" i="2"/>
  <c r="Z245" i="2"/>
  <c r="AA245" i="2"/>
  <c r="Q246" i="2"/>
  <c r="R246" i="2"/>
  <c r="S246" i="2"/>
  <c r="T246" i="2"/>
  <c r="U246" i="2"/>
  <c r="V246" i="2"/>
  <c r="W246" i="2"/>
  <c r="X246" i="2"/>
  <c r="Y246" i="2"/>
  <c r="Z246" i="2"/>
  <c r="AA246" i="2"/>
  <c r="P247" i="2"/>
  <c r="Q247" i="2"/>
  <c r="R247" i="2"/>
  <c r="S247" i="2"/>
  <c r="T247" i="2"/>
  <c r="U247" i="2"/>
  <c r="V247" i="2"/>
  <c r="W247" i="2"/>
  <c r="X247" i="2"/>
  <c r="Y247" i="2"/>
  <c r="Z247" i="2"/>
  <c r="AA247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P256" i="2"/>
  <c r="Q256" i="2"/>
  <c r="R256" i="2"/>
  <c r="S256" i="2"/>
  <c r="T256" i="2"/>
  <c r="U256" i="2"/>
  <c r="V256" i="2"/>
  <c r="W256" i="2"/>
  <c r="X256" i="2"/>
  <c r="Y256" i="2"/>
  <c r="Z256" i="2"/>
  <c r="AA256" i="2"/>
  <c r="P270" i="2"/>
  <c r="Q270" i="2"/>
  <c r="R270" i="2"/>
  <c r="S270" i="2"/>
  <c r="T270" i="2"/>
  <c r="U270" i="2"/>
  <c r="V270" i="2"/>
  <c r="W270" i="2"/>
  <c r="X270" i="2"/>
  <c r="Y270" i="2"/>
  <c r="Z270" i="2"/>
  <c r="AA270" i="2"/>
  <c r="P276" i="2"/>
  <c r="Q276" i="2"/>
  <c r="R276" i="2"/>
  <c r="S276" i="2"/>
  <c r="T276" i="2"/>
  <c r="U276" i="2"/>
  <c r="Y276" i="2"/>
  <c r="Z276" i="2"/>
  <c r="AA276" i="2"/>
  <c r="P277" i="2"/>
  <c r="Q277" i="2"/>
  <c r="R277" i="2"/>
  <c r="S277" i="2"/>
  <c r="T277" i="2"/>
  <c r="U277" i="2"/>
  <c r="V277" i="2"/>
  <c r="W277" i="2"/>
  <c r="X277" i="2"/>
  <c r="Y277" i="2"/>
  <c r="Z277" i="2"/>
  <c r="AA277" i="2"/>
  <c r="Q283" i="2"/>
  <c r="R283" i="2"/>
  <c r="S283" i="2"/>
  <c r="T283" i="2"/>
  <c r="U283" i="2"/>
  <c r="Y283" i="2"/>
  <c r="Z283" i="2"/>
  <c r="Y211" i="2"/>
  <c r="Z211" i="2"/>
  <c r="S214" i="2"/>
  <c r="S215" i="2"/>
  <c r="Q221" i="2"/>
  <c r="R221" i="2"/>
  <c r="V283" i="2"/>
  <c r="AC245" i="2"/>
  <c r="P245" i="2" s="1"/>
  <c r="AC246" i="2"/>
  <c r="P246" i="2" s="1"/>
  <c r="AC241" i="2"/>
  <c r="AC242" i="2"/>
  <c r="AC243" i="2"/>
  <c r="AC244" i="2"/>
  <c r="AC240" i="2"/>
  <c r="AC235" i="2"/>
  <c r="AC236" i="2"/>
  <c r="AC237" i="2"/>
  <c r="AC238" i="2"/>
  <c r="AC234" i="2"/>
  <c r="AC232" i="2"/>
  <c r="AC229" i="2"/>
  <c r="AC230" i="2"/>
  <c r="AC231" i="2"/>
  <c r="AC228" i="2"/>
  <c r="AC223" i="2"/>
  <c r="AC224" i="2"/>
  <c r="AC225" i="2"/>
  <c r="AC226" i="2"/>
  <c r="AC222" i="2"/>
  <c r="AC217" i="2"/>
  <c r="AC218" i="2"/>
  <c r="AC219" i="2"/>
  <c r="AC220" i="2"/>
  <c r="AK102" i="2" l="1"/>
  <c r="AY102" i="2" s="1"/>
  <c r="AY103" i="2"/>
  <c r="S10" i="2"/>
  <c r="AC233" i="2"/>
  <c r="P233" i="2" s="1"/>
  <c r="AC227" i="2"/>
  <c r="P227" i="2" s="1"/>
  <c r="AC215" i="2"/>
  <c r="AC213" i="2" s="1"/>
  <c r="AC239" i="2"/>
  <c r="P239" i="2" s="1"/>
  <c r="AC221" i="2"/>
  <c r="P221" i="2" s="1"/>
  <c r="R57" i="2"/>
  <c r="Z9" i="2"/>
  <c r="R181" i="2"/>
  <c r="AC9" i="2"/>
  <c r="AC10" i="2"/>
  <c r="AD10" i="2"/>
  <c r="AD9" i="2"/>
  <c r="AA9" i="2"/>
  <c r="AA10" i="2"/>
  <c r="Y11" i="2"/>
  <c r="X283" i="2"/>
  <c r="W283" i="2"/>
  <c r="V276" i="2"/>
  <c r="U215" i="2"/>
  <c r="S221" i="2"/>
  <c r="T215" i="2"/>
  <c r="R215" i="2"/>
  <c r="U221" i="2"/>
  <c r="S213" i="2"/>
  <c r="U214" i="2"/>
  <c r="T221" i="2"/>
  <c r="P215" i="2"/>
  <c r="U9" i="2"/>
  <c r="U10" i="2"/>
  <c r="W9" i="2"/>
  <c r="W10" i="2"/>
  <c r="V9" i="2"/>
  <c r="V10" i="2"/>
  <c r="AK10" i="2"/>
  <c r="AY10" i="2" s="1"/>
  <c r="S9" i="2"/>
  <c r="W276" i="2"/>
  <c r="X276" i="2"/>
  <c r="R102" i="2" l="1"/>
  <c r="AC212" i="2"/>
  <c r="AC211" i="2" s="1"/>
  <c r="Y10" i="2"/>
  <c r="W211" i="2"/>
  <c r="V211" i="2"/>
  <c r="Q215" i="2"/>
  <c r="U213" i="2"/>
  <c r="S211" i="2"/>
  <c r="S212" i="2"/>
  <c r="R212" i="2"/>
  <c r="R213" i="2"/>
  <c r="T213" i="2"/>
  <c r="AK9" i="2"/>
  <c r="AY9" i="2" s="1"/>
  <c r="X211" i="2"/>
  <c r="Y9" i="2" l="1"/>
  <c r="U212" i="2"/>
  <c r="U211" i="2"/>
  <c r="R211" i="2"/>
  <c r="T212" i="2"/>
  <c r="T211" i="2"/>
  <c r="Q213" i="2"/>
  <c r="Q212" i="2" l="1"/>
  <c r="Q211" i="2"/>
  <c r="E6" i="4" l="1"/>
  <c r="E14" i="4"/>
  <c r="E26" i="4"/>
  <c r="E74" i="4"/>
  <c r="E324" i="2"/>
  <c r="C26" i="4"/>
  <c r="E325" i="2"/>
  <c r="AH47" i="2"/>
  <c r="C74" i="4"/>
  <c r="C71" i="4"/>
  <c r="E71" i="4" s="1"/>
  <c r="C56" i="4"/>
  <c r="E56" i="4" s="1"/>
  <c r="C49" i="4"/>
  <c r="E49" i="4" s="1"/>
  <c r="C33" i="4"/>
  <c r="E33" i="4" s="1"/>
  <c r="C14" i="4"/>
  <c r="C9" i="4"/>
  <c r="C7" i="4" s="1"/>
  <c r="E7" i="4" s="1"/>
  <c r="R47" i="2" l="1"/>
  <c r="AH46" i="2"/>
  <c r="E9" i="4"/>
  <c r="P214" i="2"/>
  <c r="F325" i="2"/>
  <c r="C69" i="4"/>
  <c r="E69" i="4" s="1"/>
  <c r="C46" i="4"/>
  <c r="E46" i="4" s="1"/>
  <c r="D326" i="2"/>
  <c r="C23" i="4"/>
  <c r="E23" i="4" s="1"/>
  <c r="AH34" i="2" l="1"/>
  <c r="R34" i="2" s="1"/>
  <c r="R46" i="2"/>
  <c r="D327" i="2"/>
  <c r="F326" i="2"/>
  <c r="P213" i="2"/>
  <c r="E326" i="2"/>
  <c r="AH11" i="2"/>
  <c r="P212" i="2" l="1"/>
  <c r="P211" i="2"/>
  <c r="AH10" i="2"/>
  <c r="AH9" i="2" s="1"/>
  <c r="R11" i="2"/>
  <c r="R9" i="2" l="1"/>
  <c r="R10" i="2"/>
</calcChain>
</file>

<file path=xl/comments1.xml><?xml version="1.0" encoding="utf-8"?>
<comments xmlns="http://schemas.openxmlformats.org/spreadsheetml/2006/main">
  <authors>
    <author>Автор</author>
  </authors>
  <commentList>
    <comment ref="R6" authorId="0">
      <text>
        <r>
          <rPr>
            <b/>
            <sz val="20"/>
            <color indexed="81"/>
            <rFont val="Tahoma"/>
            <family val="2"/>
            <charset val="204"/>
          </rPr>
          <t>В случае наличия отклонения ячейки будут выделены цветом.</t>
        </r>
      </text>
    </comment>
    <comment ref="AJ7" authorId="0">
      <text>
        <r>
          <rPr>
            <b/>
            <sz val="18"/>
            <color indexed="81"/>
            <rFont val="Times New Roman"/>
            <family val="1"/>
            <charset val="204"/>
          </rPr>
          <t>В случае отклонения средней суммы на счете от соответствующего диапазона ячейки будут выделены цветом.</t>
        </r>
      </text>
    </comment>
    <comment ref="AY7" authorId="0">
      <text>
        <r>
          <rPr>
            <b/>
            <sz val="16"/>
            <color indexed="81"/>
            <rFont val="Tahoma"/>
            <family val="2"/>
            <charset val="204"/>
          </rPr>
          <t>В случае наличия отклонения ячейки будут выделены цветом</t>
        </r>
      </text>
    </comment>
    <comment ref="P208" authorId="0">
      <text>
        <r>
          <rPr>
            <b/>
            <sz val="16"/>
            <color indexed="81"/>
            <rFont val="Tahoma"/>
            <family val="2"/>
            <charset val="204"/>
          </rPr>
          <t>В случае наличия отклонения ячейки будут выделены цветом.</t>
        </r>
      </text>
    </comment>
  </commentList>
</comments>
</file>

<file path=xl/sharedStrings.xml><?xml version="1.0" encoding="utf-8"?>
<sst xmlns="http://schemas.openxmlformats.org/spreadsheetml/2006/main" count="705" uniqueCount="378">
  <si>
    <t>КОД СЧЕТА</t>
  </si>
  <si>
    <t>Вклады до востребования физических лиц</t>
  </si>
  <si>
    <t xml:space="preserve">Наименование </t>
  </si>
  <si>
    <t>2205 0 0 0</t>
  </si>
  <si>
    <t>в тенге</t>
  </si>
  <si>
    <t>2205 1 9 1</t>
  </si>
  <si>
    <t>2205 2 9 1</t>
  </si>
  <si>
    <t>2224 1 9 1</t>
  </si>
  <si>
    <t>2224 2 9 1</t>
  </si>
  <si>
    <t>в иностранной валюте</t>
  </si>
  <si>
    <t>2205 1 9 2</t>
  </si>
  <si>
    <t>2205 1 9 3</t>
  </si>
  <si>
    <t>2205 2 9 2</t>
  </si>
  <si>
    <t>2205 2 9 3</t>
  </si>
  <si>
    <t>2224 1 9 2</t>
  </si>
  <si>
    <t>2224 1 9 3</t>
  </si>
  <si>
    <t>2224 2 9 2</t>
  </si>
  <si>
    <t>2224 2 9 3</t>
  </si>
  <si>
    <t>Срочные вклады физических лиц</t>
  </si>
  <si>
    <t>2206 0 0 0</t>
  </si>
  <si>
    <t>2207 0 0 0</t>
  </si>
  <si>
    <t>2206 1 9 1</t>
  </si>
  <si>
    <t>2206 2 9 1</t>
  </si>
  <si>
    <t>2207 1 9 1</t>
  </si>
  <si>
    <t>2207 2 9 1</t>
  </si>
  <si>
    <t>2226 1 9 1</t>
  </si>
  <si>
    <t>2226 2 9 1</t>
  </si>
  <si>
    <t>2206 1 9 2</t>
  </si>
  <si>
    <t>2206 1 9 3</t>
  </si>
  <si>
    <t>2206 2 9 2</t>
  </si>
  <si>
    <t>2206 2 9 3</t>
  </si>
  <si>
    <t>2207 1 9 2</t>
  </si>
  <si>
    <t>2207 1 9 3</t>
  </si>
  <si>
    <t>2207 2 9 2</t>
  </si>
  <si>
    <t>2207 2 9 3</t>
  </si>
  <si>
    <t>2226 1 9 2</t>
  </si>
  <si>
    <t>2226 1 9 3</t>
  </si>
  <si>
    <t>2226 2 9 2</t>
  </si>
  <si>
    <t>2226 2 9 3</t>
  </si>
  <si>
    <t>Условные вклады физических лиц</t>
  </si>
  <si>
    <t>2208 0 0 0</t>
  </si>
  <si>
    <t>2213 0 0 0</t>
  </si>
  <si>
    <t>2208 1 9 1</t>
  </si>
  <si>
    <t>2208 2 9 1</t>
  </si>
  <si>
    <t>2213 1 9 1</t>
  </si>
  <si>
    <t>2213 2 9 1</t>
  </si>
  <si>
    <t>2232 1 9 1</t>
  </si>
  <si>
    <t>2232 2 9 1</t>
  </si>
  <si>
    <t>2208 1 9 2</t>
  </si>
  <si>
    <t>2208 1 9 3</t>
  </si>
  <si>
    <t>2208 2 9 2</t>
  </si>
  <si>
    <t>2208 2 9 3</t>
  </si>
  <si>
    <t>2213 1 9 2</t>
  </si>
  <si>
    <t>2213 1 9 3</t>
  </si>
  <si>
    <t>2213 2 9 2</t>
  </si>
  <si>
    <t>2213 2 9 3</t>
  </si>
  <si>
    <t>2232 1 9 2</t>
  </si>
  <si>
    <t>2232 1 9 3</t>
  </si>
  <si>
    <t>2232 2 9 2</t>
  </si>
  <si>
    <t>2232 2 9 3</t>
  </si>
  <si>
    <t>2204 0 0 0</t>
  </si>
  <si>
    <t>2204 1 9 1</t>
  </si>
  <si>
    <t>2204 2 9 1</t>
  </si>
  <si>
    <t>2204 1 9 2</t>
  </si>
  <si>
    <t>2204 1 9 3</t>
  </si>
  <si>
    <t>2204 2 9 2</t>
  </si>
  <si>
    <t>2204 2 9 3</t>
  </si>
  <si>
    <t>Сведения о депозитах физических лиц</t>
  </si>
  <si>
    <t>по состоянию на</t>
  </si>
  <si>
    <t>Форма 1</t>
  </si>
  <si>
    <t>тысяч тенге</t>
  </si>
  <si>
    <t>№ 
п/п</t>
  </si>
  <si>
    <t>Наименование</t>
  </si>
  <si>
    <t xml:space="preserve">Всего депозитов, в том числе  </t>
  </si>
  <si>
    <t>От 6 до 12 месяцев</t>
  </si>
  <si>
    <t>Свыше 12 месяцев</t>
  </si>
  <si>
    <t>Без установленного срока</t>
  </si>
  <si>
    <t xml:space="preserve">Количество счетов, в том числе  </t>
  </si>
  <si>
    <t>Всего депозитов</t>
  </si>
  <si>
    <t>Количество счетов</t>
  </si>
  <si>
    <t>Средняя сумма на счете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</si>
  <si>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</si>
  <si>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</si>
  <si>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</si>
  <si>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</si>
  <si>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</si>
  <si>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</si>
  <si>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</si>
  <si>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</si>
  <si>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</si>
  <si>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</si>
  <si>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 1</t>
  </si>
  <si>
    <t>Всего депозитов физических лиц в национальной и иностранной валютах, в том числе:</t>
  </si>
  <si>
    <t>1.</t>
  </si>
  <si>
    <t>Депозиты в национальной валюте, в том числе:</t>
  </si>
  <si>
    <t>1.1.</t>
  </si>
  <si>
    <t>Депозиты, не соответствующие условиям срочности, в том числе:</t>
  </si>
  <si>
    <t>1.1.1.</t>
  </si>
  <si>
    <t>Текущие и карточные счета, в том числе:</t>
  </si>
  <si>
    <t>до 1 млн. тенге включительно</t>
  </si>
  <si>
    <t>от 1 млн. тенге до 3 млн. тенге включительно</t>
  </si>
  <si>
    <t>от 3 млн. тенге до 5 млн. тенге включительно</t>
  </si>
  <si>
    <t>от 5 млн. тенге до 10 млн. тенге включительно</t>
  </si>
  <si>
    <t>от 20 млн. тенге до 50 млн. тенге включительно</t>
  </si>
  <si>
    <t>от 50 млн. тенге до 500 млн. тенге включительно</t>
  </si>
  <si>
    <t>свыше 500 млн. тенге</t>
  </si>
  <si>
    <t>1.1.2.</t>
  </si>
  <si>
    <t>Депозиты до востребования, в том числе:</t>
  </si>
  <si>
    <t xml:space="preserve">Справочно: Вклады до востребования в национальной валюте руководящих работников и акционеров, владеющих пятью и более процентами акций банка с правом голоса, их близких родственников </t>
  </si>
  <si>
    <t>Условные депозиты, в том числе:</t>
  </si>
  <si>
    <t>Срочные депозиты, в том числе:</t>
  </si>
  <si>
    <t>1.2.</t>
  </si>
  <si>
    <t>Депозиты, соответствующие условиям срочности, в том числе:</t>
  </si>
  <si>
    <t>1.2.1.</t>
  </si>
  <si>
    <t>с правом пополнения, в том числе:</t>
  </si>
  <si>
    <t>Справочно: Депозиты, соответствующие условиям срочности, с правом пополнения руководящих работников и акционеров, владеющих пятью и более процентами акций банка с правом голоса, их близких родственников</t>
  </si>
  <si>
    <t>1.2.2.</t>
  </si>
  <si>
    <t>без права пополнения, в том числе:</t>
  </si>
  <si>
    <t>Справочно: Депозиты, соответствующие условиям срочности, без права пополнения руководящих работников и акционеров, владеющих пятью и более процентами акций банка с правом голоса, их близких родственников</t>
  </si>
  <si>
    <t>1.3.</t>
  </si>
  <si>
    <t>Сберегательные депозиты, в том числе:</t>
  </si>
  <si>
    <t>1.3.1.</t>
  </si>
  <si>
    <t>от 10 млн. тенге до 15 млн. тенге включительно</t>
  </si>
  <si>
    <t>от 15 млн. тенге до 20 млн. тенге включительно</t>
  </si>
  <si>
    <t>Справочно: Сберегательные депозиты с правом пополнения руководящих работников и акционеров, владеющих пятью и более процентами акций банка с правом голоса, их близких родственников</t>
  </si>
  <si>
    <t>1.3.2.</t>
  </si>
  <si>
    <t>Справочно: Сберегательные депозиты без права пополнения руководящих работников и акционеров, владеющих пятью и более процентами акций банка с правом голоса, их близких родственников</t>
  </si>
  <si>
    <t>2.</t>
  </si>
  <si>
    <t>Депозиты в иностранной валюте, в том числе:</t>
  </si>
  <si>
    <t>2.1.</t>
  </si>
  <si>
    <t>Справочно: Срочные депозиты в иностранной валюте руководящих работников и акционеров, владеющих пятью и более процентами акций банка с правом голоса, их близких родственников</t>
  </si>
  <si>
    <t>2.2.</t>
  </si>
  <si>
    <t>Справочно: Текущие и карточные счета в иностранной валюте руководящих работников и акционеров, владеющих пятью и более процентами акций банка с правом голоса, их близких родственников</t>
  </si>
  <si>
    <t>2.3.</t>
  </si>
  <si>
    <t>Справочно: Депозиты до востребования в иностранной валюте руководящих работников и акционеров, владеющих пятью и более процентами акций банка с правом голоса, их близких родственников</t>
  </si>
  <si>
    <t>2.4.</t>
  </si>
  <si>
    <t>Справочно: Условные депозиты в иностранной валюте руководящих работников и акционеров, владеющих пятью и более процентами акций банка с правом голоса, их близких родственников</t>
  </si>
  <si>
    <t>3.</t>
  </si>
  <si>
    <t>Депозиты, по которым часть вознаграждения субсидируется государством (в рамках жилищных строительных сбережений, государственной образовательной накопительной системы), в том числе:</t>
  </si>
  <si>
    <t>Справочно: Депозиты, по которым часть вознаграждения субсидируется государством (в рамках жилищных строительных сбережений, государственной образовательной накопительной системы)руководящих работников и акционеров, владеющих пятью и более процентами акций банка с правом голоса, их близких родственников</t>
  </si>
  <si>
    <t>4.</t>
  </si>
  <si>
    <t>Депозиты с плавающей процентной ставкой, в том числе:</t>
  </si>
  <si>
    <t>Форма 2</t>
  </si>
  <si>
    <t>Арифметический контроль</t>
  </si>
  <si>
    <t>Количество счетов, погашенных по сроку за отчетный месяц</t>
  </si>
  <si>
    <t>Всего депозитов, погашенных по сроку за отчетный месяц</t>
  </si>
  <si>
    <t>Количество счетов,  досрочно погашенных за отчетный месяц</t>
  </si>
  <si>
    <t>Всего депозитов, досрочно погашенных за отчетный месяц</t>
  </si>
  <si>
    <t>Количество счетов, пролонгированных за отчетный месяц</t>
  </si>
  <si>
    <t>Всего депозитов, пролонгированных за отчетный месяц</t>
  </si>
  <si>
    <t>Количество счетов, открывшихся за отчетный месяц</t>
  </si>
  <si>
    <t>Всего депозитов, принятых на вновь открывшихся счетах за отчетный месяц</t>
  </si>
  <si>
    <t>Текущие и карточные счета</t>
  </si>
  <si>
    <t>Депозиты до востребования</t>
  </si>
  <si>
    <t>Условные депозиты</t>
  </si>
  <si>
    <t xml:space="preserve">        до 3 месяцев включительно </t>
  </si>
  <si>
    <t xml:space="preserve">        от 3 до 6 месяцев включительно</t>
  </si>
  <si>
    <t xml:space="preserve">        свыше 12 месяцев</t>
  </si>
  <si>
    <t>Депозиты, соответствующие условиям срочности, с правом пополнения, в том числе:</t>
  </si>
  <si>
    <t xml:space="preserve">        свыше 12 месяцев*</t>
  </si>
  <si>
    <t>Депозиты, соответствующие условиям срочности, без права пополнения, в том числе:</t>
  </si>
  <si>
    <t>Сберегательные депозиты с правом пополнения, в том числе:</t>
  </si>
  <si>
    <t>Сберегательные депозиты без права пополнения, в том числе:</t>
  </si>
  <si>
    <t xml:space="preserve">        от 3 до  6 месяцев включительно</t>
  </si>
  <si>
    <t xml:space="preserve">       свыше 12 месяцев</t>
  </si>
  <si>
    <t xml:space="preserve">* - включаются также условные депозиты, по которым нет определенного срока, но исходя из условий, срок условного депозита  превышает 12 месяцев </t>
  </si>
  <si>
    <t>Дополнительные сведения</t>
  </si>
  <si>
    <t>Форма 3</t>
  </si>
  <si>
    <t>1)</t>
  </si>
  <si>
    <t>Сумма возмещения Фонда по депозитам (без учета встречных требований банка к депозиторам) (тысяч тенге)</t>
  </si>
  <si>
    <t>2)</t>
  </si>
  <si>
    <t>Сумма возмещения Фонда по депозитам (с учетом встречных требований банка к депозиторам) (тысяч тенге)</t>
  </si>
  <si>
    <t>3)</t>
  </si>
  <si>
    <t>Количество клиентов, в том числе:</t>
  </si>
  <si>
    <t>3-1)</t>
  </si>
  <si>
    <t>Клиенты с нулевыми остатками по всем счетам</t>
  </si>
  <si>
    <t>4)</t>
  </si>
  <si>
    <t>Количество счетов с нулевыми остатками</t>
  </si>
  <si>
    <t xml:space="preserve">Депозиты физических лиц в банках-участниках в региональном разрезе </t>
  </si>
  <si>
    <t>Форма 4</t>
  </si>
  <si>
    <t>Области</t>
  </si>
  <si>
    <t>В тенге</t>
  </si>
  <si>
    <t>В иностранной валюте</t>
  </si>
  <si>
    <t>Всего депозитов
(тысяч 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</si>
  <si>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</si>
  <si>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</si>
  <si>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</si>
  <si>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</si>
  <si>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</si>
  <si>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</si>
  <si>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</si>
  <si>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</si>
  <si>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</si>
  <si>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</si>
  <si>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</si>
  <si>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</si>
  <si>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</si>
  <si>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</si>
  <si>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г. Алматы</t>
  </si>
  <si>
    <t>г. Шымкент</t>
  </si>
  <si>
    <t>Депозиты в разрезе валют</t>
  </si>
  <si>
    <t>Депозиты ФЛ в тенге</t>
  </si>
  <si>
    <t>Депозиты ФЛ в ин. валюте</t>
  </si>
  <si>
    <t>Итого</t>
  </si>
  <si>
    <t xml:space="preserve">     Вклады до востребования физических лиц</t>
  </si>
  <si>
    <t xml:space="preserve">            Вклады до востребования физических лиц (резидент, домашние хозяйства, тенге)</t>
  </si>
  <si>
    <t xml:space="preserve">            Вклады до востребования физических лиц (нерезидент, домашние хозяйства, тенге)</t>
  </si>
  <si>
    <t xml:space="preserve">            Просроченная задолженность по вкладам до востребования клиентов (резидент, домашние хозяйства, тенге)</t>
  </si>
  <si>
    <t xml:space="preserve">            Просроченная задолженность по вкладам до востребования клиентов (нерезидент, домашние хозяйства, тенге)</t>
  </si>
  <si>
    <t xml:space="preserve">            Вклады до востребования физических лиц (резидент, домашние хозяйства, СКВ)</t>
  </si>
  <si>
    <t xml:space="preserve">            Вклады до востребования физических лиц (резидент, домашние хозяйства, ДВВ)</t>
  </si>
  <si>
    <t xml:space="preserve">            Вклады до востребования физических лиц (нерезидент, домашние хозяйства, СКВ)</t>
  </si>
  <si>
    <t xml:space="preserve">            Вклады до востребования физических лиц (нерезидент, домашние хозяйства, ДВВ)</t>
  </si>
  <si>
    <t xml:space="preserve">            Просроченная задолженность по вкладам до востребования клиентов (резидент, домашние хозяйства, СКВ)</t>
  </si>
  <si>
    <t xml:space="preserve">            Просроченная задолженность по вкладам до востребования клиентов (резидент, домашние хозяйства, ДВВ)</t>
  </si>
  <si>
    <t xml:space="preserve">            Просроченная задолженность по вкладам до востребования клиентов (нерезидент, домашние хозяйства, СКВ)</t>
  </si>
  <si>
    <t xml:space="preserve">            Просроченная задолженность по вкладам до востребования клиентов (нерезидент, домашние хозяйства, ДВВ)</t>
  </si>
  <si>
    <t xml:space="preserve">     Краткосрочные вклады физических лиц</t>
  </si>
  <si>
    <t xml:space="preserve">     Долгосрочные вклады физических лиц</t>
  </si>
  <si>
    <t xml:space="preserve">            Краткосрочные вклады физических лиц (резидент, домашние хозяйства, тенге)</t>
  </si>
  <si>
    <t xml:space="preserve">            Краткосрочные вклады физических лиц (нерезидент, домашние хозяйства, тенге)</t>
  </si>
  <si>
    <t xml:space="preserve">            Долгосрочные вклады физических лиц (резидент, домашние хозяйства, тенге)</t>
  </si>
  <si>
    <t xml:space="preserve">            Долгосрочные вклады физических лиц (нерезидент, домашние хозяйства, тенге)</t>
  </si>
  <si>
    <t xml:space="preserve">            Просроченная задолженность по срочным вкладам клиентов (резидент, домашние хозяйства, тенге)</t>
  </si>
  <si>
    <t xml:space="preserve">            Просроченная задолженность по срочным вкладам клиентов (нерезидент, домашние хозяйства, тенге)</t>
  </si>
  <si>
    <t xml:space="preserve">            Краткосрочные вклады физических лиц (резидент, домашние хозяйства, СКВ)</t>
  </si>
  <si>
    <t xml:space="preserve">            Краткосрочные вклады физических лиц (резидент, домашние хозяйства, ДВВ)</t>
  </si>
  <si>
    <t xml:space="preserve">            Краткосрочные вклады физических лиц (нерезидент, домашние хозяйства, СКВ)</t>
  </si>
  <si>
    <t xml:space="preserve">            Краткосрочные вклады физических лиц (нерезидент, домашние хозяйства, ДВВ)</t>
  </si>
  <si>
    <t xml:space="preserve">            Долгосрочные вклады физических лиц (резидент, домашние хозяйства, СКВ)</t>
  </si>
  <si>
    <t xml:space="preserve">            Долгосрочные вклады физических лиц (резидент, домашние хозяйства, ДВВ)</t>
  </si>
  <si>
    <t xml:space="preserve">            Долгосрочные вклады физических лиц (нерезидент, домашние хозяйства, СКВ)</t>
  </si>
  <si>
    <t xml:space="preserve">            Долгосрочные вклады физических лиц (нерезидент, домашние хозяйства, ДВВ)</t>
  </si>
  <si>
    <t xml:space="preserve">            Просроченная задолженность по срочным вкладам клиентов (резидент, домашние хозяйства, СКВ)</t>
  </si>
  <si>
    <t xml:space="preserve">            Просроченная задолженность по срочным вкладам клиентов (резидент, домашние хозяйства, ДВВ)</t>
  </si>
  <si>
    <t xml:space="preserve">            Просроченная задолженность по срочным вкладам клиентов (нерезидент, домашние хозяйства, СКВ)</t>
  </si>
  <si>
    <t xml:space="preserve">            Просроченная задолженность по срочным вкладам клиентов (нерезидент, домашние хозяйства, ДВВ)</t>
  </si>
  <si>
    <t xml:space="preserve">     Условные вклады физических лиц</t>
  </si>
  <si>
    <t xml:space="preserve">     Вклад, являющийся обеспечением обязательств физических лиц</t>
  </si>
  <si>
    <t xml:space="preserve">            Условные вклады физических лиц (резидент, домашние хозяйства, тенге)</t>
  </si>
  <si>
    <t xml:space="preserve">            Условные вклады физических лиц (нерезидент, домашние хозяйства, тенге)</t>
  </si>
  <si>
    <t xml:space="preserve">            Вклад, являющийся обеспечением обязательств физических лиц (резидент, домашние хозяйства, тенге)</t>
  </si>
  <si>
    <t xml:space="preserve">            Вклад, являющийся обеспечением обязательств физических лиц (нерезидент, домашние хозяйства, тенге)</t>
  </si>
  <si>
    <t xml:space="preserve">            Просроченная задолженность по условным вкладам клиентов (резидент, домашние хозяйства, тенге)</t>
  </si>
  <si>
    <t xml:space="preserve">            Просроченная задолженность по условным вкладам клиентов (нерезидент, домашние хозяйства, тенге)</t>
  </si>
  <si>
    <t xml:space="preserve">            Условные вклады физических лиц (резидент, домашние хозяйства, СКВ)</t>
  </si>
  <si>
    <t xml:space="preserve">            Условные вклады физических лиц (резидент, домашние хозяйства, ДВВ)</t>
  </si>
  <si>
    <t xml:space="preserve">            Условные вклады физических лиц (нерезидент, домашние хозяйства, СКВ)</t>
  </si>
  <si>
    <t xml:space="preserve">            Условные вклады физических лиц (нерезидент, домашние хозяйства, ДВВ)</t>
  </si>
  <si>
    <t xml:space="preserve">            Вклад, являющийся обеспечением обязательств физических лиц (резидент, домашние хозяйства, СКВ)</t>
  </si>
  <si>
    <t xml:space="preserve">            Вклад, являющийся обеспечением обязательств физических лиц (резидент, домашние хозяйства, ДВВ)</t>
  </si>
  <si>
    <t xml:space="preserve">            Вклад, являющийся обеспечением обязательств физических лиц (нерезидент, домашние хозяйства, СКВ)</t>
  </si>
  <si>
    <t xml:space="preserve">            Вклад, являющийся обеспечением обязательств физических лиц (нерезидент, домашние хозяйства, ДВВ)</t>
  </si>
  <si>
    <t xml:space="preserve">            Просроченная задолженность по условным вкладам клиентов (резидент, домашние хозяйства, СКВ)</t>
  </si>
  <si>
    <t xml:space="preserve">            Просроченная задолженность по условным вкладам клиентов (резидент, домашние хозяйства, ДВВ)</t>
  </si>
  <si>
    <t xml:space="preserve">            Просроченная задолженность по условным вкладам клиентов (нерезидент, домашние хозяйства, СКВ)</t>
  </si>
  <si>
    <t xml:space="preserve">            Просроченная задолженность по условным вкладам клиентов (нерезидент, домашние хозяйства, ДВВ)</t>
  </si>
  <si>
    <t xml:space="preserve">     Текущие счета физических лиц</t>
  </si>
  <si>
    <t xml:space="preserve">            Текущие счета физических лиц (резидент, домашние хозяйства, тенге)</t>
  </si>
  <si>
    <t xml:space="preserve">            Текущие счета физических лиц (нерезидент, домашние хозяйства, тенге)</t>
  </si>
  <si>
    <t xml:space="preserve">            Текущие счета физических лиц (резидент, домашние хозяйства, СКВ)</t>
  </si>
  <si>
    <t xml:space="preserve">            Текущие счета физических лиц (резидент, домашние хозяйства, ДВВ)</t>
  </si>
  <si>
    <t xml:space="preserve">            Текущие счета физических лиц (нерезидент, домашние хозяйства, СКВ)</t>
  </si>
  <si>
    <t xml:space="preserve">            Текущие счета физических лиц (нерезидент, домашние хозяйства, ДВВ)</t>
  </si>
  <si>
    <t>Арифметический контроль к Приложению 9-1</t>
  </si>
  <si>
    <t>ОТКЛОНЕНИЯ</t>
  </si>
  <si>
    <t>Всего депозитов физических лиц</t>
  </si>
  <si>
    <t>Сумма, тыс. тенге</t>
  </si>
  <si>
    <t>Отклонения</t>
  </si>
  <si>
    <t>Данные из Приложения к Детализированному Плану счетов бухгалтерского учета для составления Главной бухгалтерской книги Банка</t>
  </si>
  <si>
    <t>Данные из Приложения 9-1 Банка</t>
  </si>
  <si>
    <t>1.4.</t>
  </si>
  <si>
    <t>1.5.</t>
  </si>
  <si>
    <t>Ячейки выделенные цветом заполняются Банком самостоятельно</t>
  </si>
  <si>
    <t>Текущие счета (Карт-счета) физических лиц</t>
  </si>
  <si>
    <t> 1.1.1.</t>
  </si>
  <si>
    <t> 1.1.2.</t>
  </si>
  <si>
    <t> 1.2.1.</t>
  </si>
  <si>
    <t> 1.2.2.</t>
  </si>
  <si>
    <t> 1.2.3.</t>
  </si>
  <si>
    <t> 1.2.4.</t>
  </si>
  <si>
    <t> 1.3.1.</t>
  </si>
  <si>
    <t> 1.3.2.</t>
  </si>
  <si>
    <t> 1.3.3.</t>
  </si>
  <si>
    <t> 1.3.4.</t>
  </si>
  <si>
    <t> 1.4.1.</t>
  </si>
  <si>
    <t> 1.4.2.</t>
  </si>
  <si>
    <t> 1.4.3.</t>
  </si>
  <si>
    <t> 1.4.4.</t>
  </si>
  <si>
    <t> 1.5.1.</t>
  </si>
  <si>
    <t> 1.5.2.</t>
  </si>
  <si>
    <t> 1.5.3.</t>
  </si>
  <si>
    <t> 1.5.4.</t>
  </si>
  <si>
    <t>01.__.2019</t>
  </si>
  <si>
    <t xml:space="preserve">Всего депозитов, в том числе: </t>
  </si>
  <si>
    <t>До 3 месяцев включительно</t>
  </si>
  <si>
    <t>От 3 до 6 месяцев включительно</t>
  </si>
  <si>
    <t xml:space="preserve">От 6 до 12 месяцев </t>
  </si>
  <si>
    <t>12 месяцев</t>
  </si>
  <si>
    <t xml:space="preserve">Свыше 12 месяцев </t>
  </si>
  <si>
    <t xml:space="preserve">Количество счетов, в том числе:  </t>
  </si>
  <si>
    <t>3.6.</t>
  </si>
  <si>
    <t>4.6.</t>
  </si>
  <si>
    <r>
      <t>Справочно: Условные депозиты</t>
    </r>
    <r>
      <rPr>
        <sz val="11"/>
        <rFont val="Calibri"/>
        <family val="2"/>
        <charset val="204"/>
      </rPr>
      <t xml:space="preserve"> </t>
    </r>
    <r>
      <rPr>
        <i/>
        <sz val="11"/>
        <rFont val="Times New Roman"/>
        <family val="1"/>
        <charset val="204"/>
      </rPr>
      <t>в национальной валюте руководящих работников и акционеров, владеющих пятью и более процентами акций банка с правом голоса, их близких родственников</t>
    </r>
  </si>
  <si>
    <r>
      <t>Справочно: Срочные депозиты</t>
    </r>
    <r>
      <rPr>
        <sz val="11"/>
        <rFont val="Calibri"/>
        <family val="2"/>
        <charset val="204"/>
      </rPr>
      <t xml:space="preserve"> </t>
    </r>
    <r>
      <rPr>
        <i/>
        <sz val="11"/>
        <rFont val="Times New Roman"/>
        <family val="1"/>
        <charset val="204"/>
      </rPr>
      <t>в национальной валюте руководящих работников и акционеров, владеющих пятью и более процентами акций банка с правом голоса, их близких родственников</t>
    </r>
  </si>
  <si>
    <r>
      <t>Справочно: Текущие и карточные счета</t>
    </r>
    <r>
      <rPr>
        <sz val="11"/>
        <rFont val="Calibri"/>
        <family val="2"/>
        <charset val="204"/>
      </rPr>
      <t xml:space="preserve"> </t>
    </r>
    <r>
      <rPr>
        <i/>
        <sz val="11"/>
        <rFont val="Times New Roman"/>
        <family val="1"/>
        <charset val="204"/>
      </rPr>
      <t>в национальной валюте руководящих работников и акционеров, владеющих пятью и более процентами акций банка с правом голоса, их близких родственников</t>
    </r>
  </si>
  <si>
    <r>
      <t>Справочно: Срочыне депозиты</t>
    </r>
    <r>
      <rPr>
        <sz val="11"/>
        <rFont val="Calibri"/>
        <family val="2"/>
        <charset val="204"/>
      </rPr>
      <t xml:space="preserve"> </t>
    </r>
    <r>
      <rPr>
        <i/>
        <sz val="11"/>
        <rFont val="Times New Roman"/>
        <family val="1"/>
        <charset val="204"/>
      </rPr>
      <t>с плавающей процентной ставкой руководящих работников и акционеров, владеющих пятью и более процентами акций банка с правом голоса, их близких родственников</t>
    </r>
  </si>
  <si>
    <r>
      <t>Справочно: Сберегательные депозиты</t>
    </r>
    <r>
      <rPr>
        <sz val="11"/>
        <rFont val="Calibri"/>
        <family val="2"/>
        <charset val="204"/>
      </rPr>
      <t xml:space="preserve"> </t>
    </r>
    <r>
      <rPr>
        <i/>
        <sz val="11"/>
        <rFont val="Times New Roman"/>
        <family val="1"/>
        <charset val="204"/>
      </rPr>
      <t>с плавающей процентной ставкой руководящих работников и акционеров, владеющих пятью и более процентами акций банка с правом голоса, их близких родственников</t>
    </r>
  </si>
  <si>
    <t>Количество счетов, пополненных вкладчиком и/или третьим лицом за отчетный месяц</t>
  </si>
  <si>
    <t>Всего депозитов, пополненных вкладчиком и/или третьим лицом за отчетный месяц</t>
  </si>
  <si>
    <t>Количество счетов, из которых были  частично сняты деньги за отчетный месяц</t>
  </si>
  <si>
    <t>Всего депозитов,  частично снятых за отчетный месяц</t>
  </si>
  <si>
    <t> 1.1.</t>
  </si>
  <si>
    <t> 1.1.2.1.</t>
  </si>
  <si>
    <t> 1.1.2.2.</t>
  </si>
  <si>
    <t> 1.1.2.3.</t>
  </si>
  <si>
    <t xml:space="preserve">        от 6 до 12 месяцев </t>
  </si>
  <si>
    <t> 1.1.2.4.</t>
  </si>
  <si>
    <t xml:space="preserve">        12 месяцев</t>
  </si>
  <si>
    <t> 1.1.2.5.</t>
  </si>
  <si>
    <t> 1.2.</t>
  </si>
  <si>
    <t xml:space="preserve">        от 6 до 12 месяцев</t>
  </si>
  <si>
    <t> 1.2.5.</t>
  </si>
  <si>
    <t> 1.3.</t>
  </si>
  <si>
    <t> 1.3.5.</t>
  </si>
  <si>
    <t> 1.4.</t>
  </si>
  <si>
    <t> 1.4.5.</t>
  </si>
  <si>
    <t> 1.5.</t>
  </si>
  <si>
    <t> 1.5.5.</t>
  </si>
  <si>
    <t> 1.6.</t>
  </si>
  <si>
    <t> 1.7.</t>
  </si>
  <si>
    <t> 2.1.</t>
  </si>
  <si>
    <t> 2.1.1.</t>
  </si>
  <si>
    <t> 2.1.2.</t>
  </si>
  <si>
    <t> 2.2.</t>
  </si>
  <si>
    <t> 2.3.</t>
  </si>
  <si>
    <t> 2.4.</t>
  </si>
  <si>
    <t>Депозиты, по которым часть вознаграждения субсидируется государством (в рамках системы жилищных строительных сбережений, государственной образовательной накопительной системы), в том числе:</t>
  </si>
  <si>
    <t> 3.1.</t>
  </si>
  <si>
    <t> 3.2.</t>
  </si>
  <si>
    <t> 3.3.</t>
  </si>
  <si>
    <t> 3.4.</t>
  </si>
  <si>
    <t> 3.5.</t>
  </si>
  <si>
    <t>4.1.1.</t>
  </si>
  <si>
    <t>4.1.2.</t>
  </si>
  <si>
    <t>4.1.3.</t>
  </si>
  <si>
    <t>4.1.4.</t>
  </si>
  <si>
    <t>4.1.5.</t>
  </si>
  <si>
    <t>4.2.1.</t>
  </si>
  <si>
    <t>4.2.2.</t>
  </si>
  <si>
    <t>4.2.3.</t>
  </si>
  <si>
    <t>4.2.4.</t>
  </si>
  <si>
    <t>4.2.5.</t>
  </si>
  <si>
    <t xml:space="preserve"> Сверка Приложения 9-1 с Детализированным балансом</t>
  </si>
  <si>
    <t>2.1.1.</t>
  </si>
  <si>
    <t>2.1.2.</t>
  </si>
  <si>
    <t>Срочные депозиты,  в том числе:</t>
  </si>
  <si>
    <t>Справочно: Депозиты, соответствующие условиям срочности в иностранной валюте руководящих работников и акционеров, владеющих пятью и более процентами акций банка с правом голоса, их близких родственников</t>
  </si>
  <si>
    <t>Справочно: Сберегательные депозиты в иностранной валюте руководящих работников и акционеров, владеющих пятью и более процентами акций банка с правом голоса, их близких родственников</t>
  </si>
  <si>
    <t>2.5.</t>
  </si>
  <si>
    <t> 2.1.2.1.</t>
  </si>
  <si>
    <t> 2.1.2.2.</t>
  </si>
  <si>
    <t> 2.1.2.3.</t>
  </si>
  <si>
    <t> 2.1.2.4.</t>
  </si>
  <si>
    <t> 2.1.2.5.</t>
  </si>
  <si>
    <t> 2.2.1.</t>
  </si>
  <si>
    <t> 2.2.2.</t>
  </si>
  <si>
    <t> 2.2.3.</t>
  </si>
  <si>
    <t> 2.2.4.</t>
  </si>
  <si>
    <t> 2.2.5.</t>
  </si>
  <si>
    <t> 2.3.1.</t>
  </si>
  <si>
    <t> 2.3.2.</t>
  </si>
  <si>
    <t> 2.3.3.</t>
  </si>
  <si>
    <t xml:space="preserve"> 2.3.4.</t>
  </si>
  <si>
    <t> 2.3.5.</t>
  </si>
  <si>
    <t> 2.5.</t>
  </si>
  <si>
    <t>г.Нур-Султан</t>
  </si>
  <si>
    <t>За "июль" месяц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</si>
</sst>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Т&quot;#,##0;\-&quot;Т&quot;#,##0"/>
    <numFmt numFmtId="164" formatCode="_(* #,##0_);_(* \(#,##0\);_(* &quot;-&quot;??_);_(@_)"/>
    <numFmt numFmtId="165" formatCode="_(* #,##0.00_);_(* \(#,##0.00\);_(* &quot;-&quot;??_);_(@_)"/>
    <numFmt numFmtId="166" formatCode="_-* #,##0.00_р_._-;\-* #,##0.00_р_._-;_-* &quot;-&quot;??_р_._-;_-@_-"/>
    <numFmt numFmtId="167" formatCode="_-* #,##0_р_._-;\-* #,##0_р_._-;_-* &quot;-&quot;??_р_._-;_-@_-"/>
    <numFmt numFmtId="168" formatCode="#,##0.0_ ;\-#,##0.0\ "/>
    <numFmt numFmtId="169" formatCode="#,##0_ ;\-#,##0\ "/>
    <numFmt numFmtId="170" formatCode="0.0"/>
    <numFmt numFmtId="171" formatCode="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Times New Roman Cyr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C0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4"/>
      <color rgb="FFC00000"/>
      <name val="Times New Roman"/>
      <family val="1"/>
      <charset val="204"/>
    </font>
    <font>
      <b/>
      <sz val="10"/>
      <color rgb="FFC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indexed="81"/>
      <name val="Tahoma"/>
      <family val="2"/>
      <charset val="204"/>
    </font>
    <font>
      <b/>
      <sz val="20"/>
      <color indexed="81"/>
      <name val="Tahoma"/>
      <family val="2"/>
      <charset val="204"/>
    </font>
    <font>
      <b/>
      <sz val="18"/>
      <color indexed="8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8">
    <xf numFmtId="0" fontId="0" fillId="0" borderId="0"/>
    <xf numFmtId="9" fontId="2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11" applyNumberFormat="0" applyAlignment="0" applyProtection="0"/>
    <xf numFmtId="0" fontId="26" fillId="52" borderId="12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5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38" borderId="11" applyNumberFormat="0" applyAlignment="0" applyProtection="0"/>
    <xf numFmtId="0" fontId="34" fillId="0" borderId="16" applyNumberFormat="0" applyFill="0" applyAlignment="0" applyProtection="0"/>
    <xf numFmtId="0" fontId="35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37" fillId="0" borderId="0"/>
    <xf numFmtId="0" fontId="27" fillId="54" borderId="17" applyNumberFormat="0" applyFont="0" applyAlignment="0" applyProtection="0"/>
    <xf numFmtId="0" fontId="38" fillId="51" borderId="18" applyNumberFormat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  <xf numFmtId="0" fontId="8" fillId="4" borderId="0" applyNumberFormat="0" applyBorder="0" applyAlignment="0" applyProtection="0"/>
    <xf numFmtId="0" fontId="18" fillId="0" borderId="0"/>
    <xf numFmtId="0" fontId="37" fillId="0" borderId="0"/>
    <xf numFmtId="0" fontId="1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194">
    <xf numFmtId="0" fontId="0" fillId="0" borderId="0" xfId="0"/>
    <xf numFmtId="0" fontId="19" fillId="0" borderId="0" xfId="2" applyFont="1"/>
    <xf numFmtId="2" fontId="19" fillId="0" borderId="0" xfId="2" applyNumberFormat="1" applyFont="1"/>
    <xf numFmtId="0" fontId="42" fillId="0" borderId="0" xfId="0" applyFont="1" applyAlignment="1">
      <alignment horizontal="left"/>
    </xf>
    <xf numFmtId="0" fontId="42" fillId="0" borderId="0" xfId="0" applyFont="1" applyAlignment="1">
      <alignment vertical="top" wrapText="1"/>
    </xf>
    <xf numFmtId="0" fontId="42" fillId="0" borderId="0" xfId="0" applyFont="1" applyAlignment="1"/>
    <xf numFmtId="0" fontId="42" fillId="0" borderId="0" xfId="0" applyFont="1"/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top"/>
    </xf>
    <xf numFmtId="0" fontId="46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 applyProtection="1">
      <alignment horizontal="center" vertical="center"/>
      <protection locked="0"/>
    </xf>
    <xf numFmtId="14" fontId="47" fillId="0" borderId="2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6" fillId="0" borderId="0" xfId="0" applyFont="1" applyFill="1" applyAlignment="1">
      <alignment vertical="center" wrapText="1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/>
    </xf>
    <xf numFmtId="0" fontId="42" fillId="0" borderId="20" xfId="0" applyFont="1" applyBorder="1" applyAlignment="1" applyProtection="1">
      <alignment horizontal="left" vertical="center"/>
      <protection locked="0"/>
    </xf>
    <xf numFmtId="0" fontId="42" fillId="0" borderId="20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3" fontId="42" fillId="0" borderId="0" xfId="0" applyNumberFormat="1" applyFont="1" applyFill="1" applyAlignment="1">
      <alignment vertical="center"/>
    </xf>
    <xf numFmtId="1" fontId="42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5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67" fontId="42" fillId="0" borderId="0" xfId="96" applyNumberFormat="1" applyFont="1" applyFill="1" applyBorder="1" applyAlignment="1">
      <alignment vertical="center" wrapText="1"/>
    </xf>
    <xf numFmtId="167" fontId="43" fillId="0" borderId="0" xfId="96" applyNumberFormat="1" applyFont="1" applyFill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top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2" fillId="0" borderId="20" xfId="0" applyFont="1" applyFill="1" applyBorder="1" applyAlignment="1">
      <alignment horizontal="left" vertical="top"/>
    </xf>
    <xf numFmtId="0" fontId="42" fillId="0" borderId="20" xfId="0" applyFont="1" applyFill="1" applyBorder="1" applyAlignment="1">
      <alignment vertical="center" wrapText="1"/>
    </xf>
    <xf numFmtId="170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Fill="1"/>
    <xf numFmtId="0" fontId="43" fillId="0" borderId="0" xfId="0" applyFont="1" applyFill="1"/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/>
    </xf>
    <xf numFmtId="49" fontId="42" fillId="0" borderId="10" xfId="0" applyNumberFormat="1" applyFont="1" applyBorder="1" applyAlignment="1">
      <alignment horizontal="left" vertical="top" wrapText="1"/>
    </xf>
    <xf numFmtId="4" fontId="42" fillId="0" borderId="0" xfId="0" applyNumberFormat="1" applyFont="1" applyBorder="1" applyAlignment="1">
      <alignment horizontal="left" vertical="top"/>
    </xf>
    <xf numFmtId="0" fontId="42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/>
    </xf>
    <xf numFmtId="4" fontId="42" fillId="0" borderId="0" xfId="0" applyNumberFormat="1" applyFont="1" applyFill="1" applyBorder="1" applyAlignment="1">
      <alignment horizontal="left" vertical="top"/>
    </xf>
    <xf numFmtId="4" fontId="43" fillId="0" borderId="0" xfId="0" applyNumberFormat="1" applyFont="1" applyFill="1" applyBorder="1" applyAlignment="1">
      <alignment horizontal="left" vertical="top"/>
    </xf>
    <xf numFmtId="170" fontId="42" fillId="0" borderId="0" xfId="0" applyNumberFormat="1" applyFont="1" applyBorder="1" applyAlignment="1">
      <alignment horizontal="left" vertical="top" wrapText="1"/>
    </xf>
    <xf numFmtId="170" fontId="42" fillId="0" borderId="0" xfId="0" applyNumberFormat="1" applyFont="1" applyFill="1" applyBorder="1" applyAlignment="1">
      <alignment horizontal="left" vertical="top" wrapText="1"/>
    </xf>
    <xf numFmtId="170" fontId="43" fillId="0" borderId="0" xfId="0" applyNumberFormat="1" applyFont="1" applyFill="1" applyBorder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/>
    <xf numFmtId="170" fontId="42" fillId="0" borderId="0" xfId="0" applyNumberFormat="1" applyFont="1" applyFill="1" applyBorder="1" applyAlignment="1">
      <alignment horizontal="center" vertical="center" wrapText="1"/>
    </xf>
    <xf numFmtId="170" fontId="43" fillId="0" borderId="0" xfId="0" applyNumberFormat="1" applyFont="1" applyFill="1" applyBorder="1" applyAlignment="1">
      <alignment horizontal="center" vertical="center" wrapText="1"/>
    </xf>
    <xf numFmtId="0" fontId="42" fillId="55" borderId="10" xfId="0" applyFont="1" applyFill="1" applyBorder="1" applyAlignment="1">
      <alignment horizontal="right" vertical="center" wrapText="1"/>
    </xf>
    <xf numFmtId="168" fontId="42" fillId="0" borderId="10" xfId="0" applyNumberFormat="1" applyFont="1" applyFill="1" applyBorder="1" applyAlignment="1">
      <alignment vertical="center"/>
    </xf>
    <xf numFmtId="0" fontId="54" fillId="0" borderId="21" xfId="0" applyFont="1" applyFill="1" applyBorder="1" applyAlignment="1">
      <alignment horizontal="center" vertical="top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top"/>
    </xf>
    <xf numFmtId="3" fontId="58" fillId="0" borderId="10" xfId="2" applyNumberFormat="1" applyFont="1" applyFill="1" applyBorder="1" applyAlignment="1">
      <alignment vertical="center"/>
    </xf>
    <xf numFmtId="3" fontId="59" fillId="0" borderId="10" xfId="2" applyNumberFormat="1" applyFont="1" applyBorder="1" applyAlignment="1">
      <alignment vertical="center"/>
    </xf>
    <xf numFmtId="3" fontId="58" fillId="0" borderId="10" xfId="3" applyNumberFormat="1" applyFont="1" applyFill="1" applyBorder="1" applyAlignment="1">
      <alignment horizontal="right" vertical="center"/>
    </xf>
    <xf numFmtId="0" fontId="43" fillId="0" borderId="0" xfId="0" applyFont="1"/>
    <xf numFmtId="3" fontId="59" fillId="0" borderId="10" xfId="2" applyNumberFormat="1" applyFont="1" applyFill="1" applyBorder="1" applyAlignment="1">
      <alignment vertical="center"/>
    </xf>
    <xf numFmtId="3" fontId="58" fillId="55" borderId="10" xfId="3" applyNumberFormat="1" applyFont="1" applyFill="1" applyBorder="1" applyAlignment="1">
      <alignment horizontal="right" vertical="center"/>
    </xf>
    <xf numFmtId="3" fontId="59" fillId="55" borderId="10" xfId="3" applyNumberFormat="1" applyFont="1" applyFill="1" applyBorder="1" applyAlignment="1">
      <alignment horizontal="right" vertical="center"/>
    </xf>
    <xf numFmtId="169" fontId="42" fillId="0" borderId="10" xfId="0" applyNumberFormat="1" applyFont="1" applyFill="1" applyBorder="1" applyAlignment="1">
      <alignment horizontal="center"/>
    </xf>
    <xf numFmtId="3" fontId="59" fillId="55" borderId="10" xfId="2" applyNumberFormat="1" applyFont="1" applyFill="1" applyBorder="1" applyAlignment="1">
      <alignment vertical="center"/>
    </xf>
    <xf numFmtId="0" fontId="60" fillId="55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51" fillId="0" borderId="10" xfId="2" applyFont="1" applyFill="1" applyBorder="1" applyAlignment="1">
      <alignment horizontal="center" vertical="center"/>
    </xf>
    <xf numFmtId="0" fontId="51" fillId="0" borderId="10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left" wrapText="1" indent="2"/>
    </xf>
    <xf numFmtId="164" fontId="20" fillId="0" borderId="10" xfId="3" applyNumberFormat="1" applyFont="1" applyFill="1" applyBorder="1" applyAlignment="1">
      <alignment horizontal="left" vertical="top"/>
    </xf>
    <xf numFmtId="0" fontId="21" fillId="0" borderId="10" xfId="2" applyFont="1" applyFill="1" applyBorder="1" applyAlignment="1">
      <alignment horizontal="left" wrapText="1" indent="2"/>
    </xf>
    <xf numFmtId="164" fontId="21" fillId="0" borderId="10" xfId="3" applyNumberFormat="1" applyFont="1" applyFill="1" applyBorder="1" applyAlignment="1">
      <alignment horizontal="left" vertical="top"/>
    </xf>
    <xf numFmtId="0" fontId="61" fillId="0" borderId="10" xfId="2" applyFont="1" applyFill="1" applyBorder="1" applyAlignment="1">
      <alignment horizontal="center" vertical="center" wrapText="1"/>
    </xf>
    <xf numFmtId="0" fontId="62" fillId="0" borderId="0" xfId="0" applyFont="1" applyAlignment="1" applyProtection="1">
      <alignment horizontal="center" vertical="center"/>
      <protection locked="0"/>
    </xf>
    <xf numFmtId="14" fontId="49" fillId="0" borderId="2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54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top" wrapText="1"/>
    </xf>
    <xf numFmtId="0" fontId="44" fillId="0" borderId="0" xfId="0" applyFont="1" applyFill="1" applyBorder="1" applyAlignment="1">
      <alignment horizontal="center" vertical="top" wrapText="1"/>
    </xf>
    <xf numFmtId="3" fontId="42" fillId="0" borderId="10" xfId="0" applyNumberFormat="1" applyFont="1" applyFill="1" applyBorder="1" applyAlignment="1">
      <alignment horizontal="center" vertical="center" wrapText="1"/>
    </xf>
    <xf numFmtId="3" fontId="42" fillId="55" borderId="10" xfId="0" applyNumberFormat="1" applyFont="1" applyFill="1" applyBorder="1" applyAlignment="1">
      <alignment horizontal="center" vertical="top" wrapText="1"/>
    </xf>
    <xf numFmtId="171" fontId="53" fillId="0" borderId="0" xfId="0" applyNumberFormat="1" applyFont="1"/>
    <xf numFmtId="0" fontId="42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4" fillId="0" borderId="21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3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vertical="center"/>
    </xf>
    <xf numFmtId="1" fontId="42" fillId="0" borderId="0" xfId="0" applyNumberFormat="1" applyFont="1" applyFill="1" applyBorder="1" applyAlignment="1">
      <alignment vertical="center"/>
    </xf>
    <xf numFmtId="168" fontId="42" fillId="0" borderId="0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 vertical="top" wrapText="1"/>
    </xf>
    <xf numFmtId="0" fontId="46" fillId="0" borderId="21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top" wrapText="1"/>
    </xf>
    <xf numFmtId="167" fontId="43" fillId="55" borderId="10" xfId="96" applyNumberFormat="1" applyFont="1" applyFill="1" applyBorder="1" applyAlignment="1">
      <alignment horizontal="right" vertical="center" wrapText="1"/>
    </xf>
    <xf numFmtId="0" fontId="43" fillId="55" borderId="10" xfId="0" applyFont="1" applyFill="1" applyBorder="1" applyAlignment="1">
      <alignment vertical="center"/>
    </xf>
    <xf numFmtId="1" fontId="43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top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42" fillId="0" borderId="0" xfId="0" applyFont="1" applyFill="1" applyBorder="1"/>
    <xf numFmtId="167" fontId="43" fillId="55" borderId="22" xfId="96" applyNumberFormat="1" applyFont="1" applyFill="1" applyBorder="1" applyAlignment="1">
      <alignment horizontal="right" vertical="center" wrapText="1"/>
    </xf>
    <xf numFmtId="0" fontId="46" fillId="0" borderId="22" xfId="0" applyFont="1" applyFill="1" applyBorder="1" applyAlignment="1">
      <alignment horizontal="left" vertical="top" wrapText="1"/>
    </xf>
    <xf numFmtId="167" fontId="42" fillId="0" borderId="10" xfId="0" applyNumberFormat="1" applyFont="1" applyFill="1" applyBorder="1"/>
    <xf numFmtId="167" fontId="42" fillId="0" borderId="0" xfId="0" applyNumberFormat="1" applyFont="1" applyFill="1" applyBorder="1"/>
    <xf numFmtId="167" fontId="42" fillId="0" borderId="10" xfId="0" applyNumberFormat="1" applyFont="1" applyFill="1" applyBorder="1" applyAlignment="1">
      <alignment horizontal="left" vertical="top"/>
    </xf>
    <xf numFmtId="0" fontId="42" fillId="0" borderId="0" xfId="0" applyFont="1" applyFill="1" applyAlignment="1">
      <alignment horizontal="left" vertical="top"/>
    </xf>
    <xf numFmtId="167" fontId="42" fillId="0" borderId="0" xfId="0" applyNumberFormat="1" applyFont="1" applyFill="1" applyBorder="1" applyAlignment="1">
      <alignment horizontal="left" vertical="top"/>
    </xf>
    <xf numFmtId="3" fontId="42" fillId="0" borderId="10" xfId="0" applyNumberFormat="1" applyFont="1" applyFill="1" applyBorder="1" applyAlignment="1">
      <alignment horizontal="center" vertical="top"/>
    </xf>
    <xf numFmtId="3" fontId="42" fillId="0" borderId="10" xfId="0" applyNumberFormat="1" applyFont="1" applyFill="1" applyBorder="1" applyAlignment="1">
      <alignment horizontal="center"/>
    </xf>
    <xf numFmtId="167" fontId="46" fillId="55" borderId="10" xfId="96" applyNumberFormat="1" applyFont="1" applyFill="1" applyBorder="1" applyAlignment="1">
      <alignment horizontal="right" vertical="center" wrapText="1"/>
    </xf>
    <xf numFmtId="0" fontId="46" fillId="55" borderId="10" xfId="0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3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top" wrapText="1"/>
    </xf>
    <xf numFmtId="1" fontId="43" fillId="0" borderId="10" xfId="0" applyNumberFormat="1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3" fontId="42" fillId="0" borderId="10" xfId="2" applyNumberFormat="1" applyFont="1" applyFill="1" applyBorder="1" applyAlignment="1">
      <alignment vertical="center"/>
    </xf>
    <xf numFmtId="0" fontId="46" fillId="0" borderId="10" xfId="2" applyFont="1" applyFill="1" applyBorder="1" applyAlignment="1">
      <alignment horizontal="center" vertical="top" wrapText="1"/>
    </xf>
    <xf numFmtId="0" fontId="43" fillId="0" borderId="10" xfId="0" applyFont="1" applyBorder="1"/>
    <xf numFmtId="171" fontId="43" fillId="0" borderId="10" xfId="0" applyNumberFormat="1" applyFont="1" applyBorder="1"/>
    <xf numFmtId="171" fontId="46" fillId="0" borderId="10" xfId="0" applyNumberFormat="1" applyFont="1" applyBorder="1"/>
    <xf numFmtId="171" fontId="43" fillId="0" borderId="0" xfId="0" applyNumberFormat="1" applyFont="1"/>
    <xf numFmtId="171" fontId="43" fillId="0" borderId="10" xfId="1" applyNumberFormat="1" applyFont="1" applyBorder="1"/>
    <xf numFmtId="0" fontId="68" fillId="0" borderId="0" xfId="0" applyFont="1" applyAlignment="1">
      <alignment vertical="top"/>
    </xf>
    <xf numFmtId="0" fontId="42" fillId="55" borderId="0" xfId="0" applyFont="1" applyFill="1"/>
    <xf numFmtId="0" fontId="69" fillId="55" borderId="0" xfId="0" applyFont="1" applyFill="1" applyAlignment="1">
      <alignment vertical="center"/>
    </xf>
    <xf numFmtId="0" fontId="19" fillId="55" borderId="0" xfId="2" applyFont="1" applyFill="1"/>
    <xf numFmtId="0" fontId="70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vertical="center"/>
    </xf>
    <xf numFmtId="3" fontId="52" fillId="0" borderId="10" xfId="0" applyNumberFormat="1" applyFont="1" applyFill="1" applyBorder="1" applyAlignment="1">
      <alignment vertical="center"/>
    </xf>
    <xf numFmtId="0" fontId="71" fillId="0" borderId="0" xfId="0" applyFont="1" applyFill="1" applyAlignment="1">
      <alignment horizontal="center" vertical="center"/>
    </xf>
    <xf numFmtId="167" fontId="72" fillId="55" borderId="10" xfId="96" applyNumberFormat="1" applyFont="1" applyFill="1" applyBorder="1" applyAlignment="1">
      <alignment horizontal="right" vertical="center" wrapText="1"/>
    </xf>
    <xf numFmtId="0" fontId="43" fillId="0" borderId="10" xfId="2" applyFont="1" applyFill="1" applyBorder="1" applyAlignment="1">
      <alignment horizontal="left" vertical="top" wrapText="1"/>
    </xf>
    <xf numFmtId="0" fontId="63" fillId="0" borderId="10" xfId="2" applyFont="1" applyFill="1" applyBorder="1" applyAlignment="1">
      <alignment horizontal="left" vertical="top" wrapText="1"/>
    </xf>
    <xf numFmtId="167" fontId="43" fillId="0" borderId="10" xfId="3" applyNumberFormat="1" applyFont="1" applyFill="1" applyBorder="1" applyAlignment="1">
      <alignment horizontal="left" vertical="center" wrapText="1"/>
    </xf>
    <xf numFmtId="49" fontId="43" fillId="0" borderId="10" xfId="2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  <xf numFmtId="0" fontId="44" fillId="0" borderId="21" xfId="0" applyFont="1" applyFill="1" applyBorder="1" applyAlignment="1">
      <alignment horizontal="center" vertical="top" wrapText="1"/>
    </xf>
    <xf numFmtId="0" fontId="44" fillId="0" borderId="22" xfId="0" applyFont="1" applyFill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 wrapText="1"/>
    </xf>
    <xf numFmtId="0" fontId="51" fillId="0" borderId="23" xfId="2" applyFont="1" applyFill="1" applyBorder="1" applyAlignment="1">
      <alignment horizontal="center" vertical="center" wrapText="1"/>
    </xf>
    <xf numFmtId="0" fontId="51" fillId="0" borderId="25" xfId="2" applyFont="1" applyFill="1" applyBorder="1" applyAlignment="1">
      <alignment horizontal="center" vertical="center" wrapText="1"/>
    </xf>
    <xf numFmtId="0" fontId="51" fillId="0" borderId="24" xfId="2" applyFont="1" applyFill="1" applyBorder="1" applyAlignment="1">
      <alignment horizontal="center" vertical="center" wrapText="1"/>
    </xf>
    <xf numFmtId="0" fontId="20" fillId="0" borderId="23" xfId="2" applyFont="1" applyBorder="1" applyAlignment="1">
      <alignment horizontal="center" vertical="center" wrapText="1"/>
    </xf>
    <xf numFmtId="0" fontId="20" fillId="0" borderId="24" xfId="2" applyFont="1" applyBorder="1" applyAlignment="1">
      <alignment horizontal="center" vertical="center" wrapText="1"/>
    </xf>
    <xf numFmtId="0" fontId="51" fillId="0" borderId="23" xfId="2" applyFont="1" applyBorder="1" applyAlignment="1">
      <alignment horizontal="center" vertical="center"/>
    </xf>
    <xf numFmtId="0" fontId="51" fillId="0" borderId="24" xfId="2" applyFont="1" applyBorder="1" applyAlignment="1">
      <alignment horizontal="center" vertical="center"/>
    </xf>
  </cellXfs>
  <cellStyles count="98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20% - Акцент1 2" xfId="10"/>
    <cellStyle name="20% - Акцент2 2" xfId="11"/>
    <cellStyle name="20% - Акцент3 2" xfId="12"/>
    <cellStyle name="20% - Акцент4 2" xfId="13"/>
    <cellStyle name="20% - Акцент5 2" xfId="14"/>
    <cellStyle name="20% - Акцент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ccent1 2" xfId="40"/>
    <cellStyle name="Accent2 2" xfId="41"/>
    <cellStyle name="Accent3 2" xfId="42"/>
    <cellStyle name="Accent4 2" xfId="43"/>
    <cellStyle name="Accent5 2" xfId="44"/>
    <cellStyle name="Accent6 2" xfId="45"/>
    <cellStyle name="Bad 2" xfId="46"/>
    <cellStyle name="Calculation 2" xfId="47"/>
    <cellStyle name="Check Cell 2" xfId="48"/>
    <cellStyle name="Comma 2" xfId="49"/>
    <cellStyle name="Comma 3" xfId="50"/>
    <cellStyle name="Comma_Sheet1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Linked Cell 2" xfId="59"/>
    <cellStyle name="Neutral 2" xfId="60"/>
    <cellStyle name="Normal 2" xfId="61"/>
    <cellStyle name="Normal 3" xfId="62"/>
    <cellStyle name="Normal 4" xfId="63"/>
    <cellStyle name="Normal 5" xfId="64"/>
    <cellStyle name="Normal 6" xfId="65"/>
    <cellStyle name="Normal_Sheet1" xfId="66"/>
    <cellStyle name="Note 2" xfId="67"/>
    <cellStyle name="Output 2" xfId="68"/>
    <cellStyle name="Title 2" xfId="69"/>
    <cellStyle name="Total 2" xfId="70"/>
    <cellStyle name="Warning Text 2" xfId="71"/>
    <cellStyle name="Акцент1 2" xfId="72"/>
    <cellStyle name="Акцент2 2" xfId="73"/>
    <cellStyle name="Акцент3 2" xfId="74"/>
    <cellStyle name="Акцент4 2" xfId="75"/>
    <cellStyle name="Акцент5 2" xfId="76"/>
    <cellStyle name="Акцент6 2" xfId="77"/>
    <cellStyle name="Ввод  2" xfId="78"/>
    <cellStyle name="Вывод 2" xfId="79"/>
    <cellStyle name="Вычисление 2" xfId="80"/>
    <cellStyle name="Заголовок 1 2" xfId="81"/>
    <cellStyle name="Заголовок 2 2" xfId="82"/>
    <cellStyle name="Заголовок 3 2" xfId="83"/>
    <cellStyle name="Заголовок 4 2" xfId="84"/>
    <cellStyle name="Итог 2" xfId="85"/>
    <cellStyle name="Контрольная ячейка 2" xfId="86"/>
    <cellStyle name="Нейтральный 2" xfId="87"/>
    <cellStyle name="Обычный" xfId="0" builtinId="0"/>
    <cellStyle name="Обычный 2" xfId="2"/>
    <cellStyle name="Обычный 3" xfId="88"/>
    <cellStyle name="Обычный 4" xfId="89"/>
    <cellStyle name="Обычный 5" xfId="90"/>
    <cellStyle name="Плохой 2" xfId="91"/>
    <cellStyle name="Пояснение 2" xfId="92"/>
    <cellStyle name="Примечание 2" xfId="93"/>
    <cellStyle name="Процентный" xfId="1" builtinId="5"/>
    <cellStyle name="Связанная ячейка 2" xfId="94"/>
    <cellStyle name="Текст предупреждения 2" xfId="95"/>
    <cellStyle name="Финансовый 2" xfId="3"/>
    <cellStyle name="Финансовый 3" xfId="96"/>
    <cellStyle name="Хороший 2" xfId="97"/>
  </cellStyles>
  <dxfs count="4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AZ327"/>
  <sheetViews>
    <sheetView tabSelected="1"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N135" sqref="AN135"/>
    </sheetView>
  </sheetViews>
  <sheetFormatPr defaultColWidth="16.28515625" defaultRowHeight="15" x14ac:dyDescent="0.25"/>
  <cols>
    <col min="1" max="1" width="17.140625" style="3" customWidth="1"/>
    <col min="2" max="2" width="76.140625" style="6" customWidth="1"/>
    <col min="3" max="17" width="20.140625" style="6" customWidth="1"/>
    <col min="18" max="18" width="21.5703125" style="6" customWidth="1"/>
    <col min="19" max="19" width="23.28515625" style="6" customWidth="1"/>
    <col min="20" max="33" width="20.140625" style="6" customWidth="1"/>
    <col min="34" max="34" width="19" style="6" customWidth="1"/>
    <col min="35" max="253" width="16.28515625" style="6"/>
    <col min="254" max="254" width="12.7109375" style="6" customWidth="1"/>
    <col min="255" max="255" width="72.85546875" style="6" customWidth="1"/>
    <col min="256" max="272" width="20.140625" style="6" customWidth="1"/>
    <col min="273" max="509" width="16.28515625" style="6"/>
    <col min="510" max="510" width="12.7109375" style="6" customWidth="1"/>
    <col min="511" max="511" width="72.85546875" style="6" customWidth="1"/>
    <col min="512" max="528" width="20.140625" style="6" customWidth="1"/>
    <col min="529" max="765" width="16.28515625" style="6"/>
    <col min="766" max="766" width="12.7109375" style="6" customWidth="1"/>
    <col min="767" max="767" width="72.85546875" style="6" customWidth="1"/>
    <col min="768" max="784" width="20.140625" style="6" customWidth="1"/>
    <col min="785" max="1021" width="16.28515625" style="6"/>
    <col min="1022" max="1022" width="12.7109375" style="6" customWidth="1"/>
    <col min="1023" max="1023" width="72.85546875" style="6" customWidth="1"/>
    <col min="1024" max="1040" width="20.140625" style="6" customWidth="1"/>
    <col min="1041" max="1277" width="16.28515625" style="6"/>
    <col min="1278" max="1278" width="12.7109375" style="6" customWidth="1"/>
    <col min="1279" max="1279" width="72.85546875" style="6" customWidth="1"/>
    <col min="1280" max="1296" width="20.140625" style="6" customWidth="1"/>
    <col min="1297" max="1533" width="16.28515625" style="6"/>
    <col min="1534" max="1534" width="12.7109375" style="6" customWidth="1"/>
    <col min="1535" max="1535" width="72.85546875" style="6" customWidth="1"/>
    <col min="1536" max="1552" width="20.140625" style="6" customWidth="1"/>
    <col min="1553" max="1789" width="16.28515625" style="6"/>
    <col min="1790" max="1790" width="12.7109375" style="6" customWidth="1"/>
    <col min="1791" max="1791" width="72.85546875" style="6" customWidth="1"/>
    <col min="1792" max="1808" width="20.140625" style="6" customWidth="1"/>
    <col min="1809" max="2045" width="16.28515625" style="6"/>
    <col min="2046" max="2046" width="12.7109375" style="6" customWidth="1"/>
    <col min="2047" max="2047" width="72.85546875" style="6" customWidth="1"/>
    <col min="2048" max="2064" width="20.140625" style="6" customWidth="1"/>
    <col min="2065" max="2301" width="16.28515625" style="6"/>
    <col min="2302" max="2302" width="12.7109375" style="6" customWidth="1"/>
    <col min="2303" max="2303" width="72.85546875" style="6" customWidth="1"/>
    <col min="2304" max="2320" width="20.140625" style="6" customWidth="1"/>
    <col min="2321" max="2557" width="16.28515625" style="6"/>
    <col min="2558" max="2558" width="12.7109375" style="6" customWidth="1"/>
    <col min="2559" max="2559" width="72.85546875" style="6" customWidth="1"/>
    <col min="2560" max="2576" width="20.140625" style="6" customWidth="1"/>
    <col min="2577" max="2813" width="16.28515625" style="6"/>
    <col min="2814" max="2814" width="12.7109375" style="6" customWidth="1"/>
    <col min="2815" max="2815" width="72.85546875" style="6" customWidth="1"/>
    <col min="2816" max="2832" width="20.140625" style="6" customWidth="1"/>
    <col min="2833" max="3069" width="16.28515625" style="6"/>
    <col min="3070" max="3070" width="12.7109375" style="6" customWidth="1"/>
    <col min="3071" max="3071" width="72.85546875" style="6" customWidth="1"/>
    <col min="3072" max="3088" width="20.140625" style="6" customWidth="1"/>
    <col min="3089" max="3325" width="16.28515625" style="6"/>
    <col min="3326" max="3326" width="12.7109375" style="6" customWidth="1"/>
    <col min="3327" max="3327" width="72.85546875" style="6" customWidth="1"/>
    <col min="3328" max="3344" width="20.140625" style="6" customWidth="1"/>
    <col min="3345" max="3581" width="16.28515625" style="6"/>
    <col min="3582" max="3582" width="12.7109375" style="6" customWidth="1"/>
    <col min="3583" max="3583" width="72.85546875" style="6" customWidth="1"/>
    <col min="3584" max="3600" width="20.140625" style="6" customWidth="1"/>
    <col min="3601" max="3837" width="16.28515625" style="6"/>
    <col min="3838" max="3838" width="12.7109375" style="6" customWidth="1"/>
    <col min="3839" max="3839" width="72.85546875" style="6" customWidth="1"/>
    <col min="3840" max="3856" width="20.140625" style="6" customWidth="1"/>
    <col min="3857" max="4093" width="16.28515625" style="6"/>
    <col min="4094" max="4094" width="12.7109375" style="6" customWidth="1"/>
    <col min="4095" max="4095" width="72.85546875" style="6" customWidth="1"/>
    <col min="4096" max="4112" width="20.140625" style="6" customWidth="1"/>
    <col min="4113" max="4349" width="16.28515625" style="6"/>
    <col min="4350" max="4350" width="12.7109375" style="6" customWidth="1"/>
    <col min="4351" max="4351" width="72.85546875" style="6" customWidth="1"/>
    <col min="4352" max="4368" width="20.140625" style="6" customWidth="1"/>
    <col min="4369" max="4605" width="16.28515625" style="6"/>
    <col min="4606" max="4606" width="12.7109375" style="6" customWidth="1"/>
    <col min="4607" max="4607" width="72.85546875" style="6" customWidth="1"/>
    <col min="4608" max="4624" width="20.140625" style="6" customWidth="1"/>
    <col min="4625" max="4861" width="16.28515625" style="6"/>
    <col min="4862" max="4862" width="12.7109375" style="6" customWidth="1"/>
    <col min="4863" max="4863" width="72.85546875" style="6" customWidth="1"/>
    <col min="4864" max="4880" width="20.140625" style="6" customWidth="1"/>
    <col min="4881" max="5117" width="16.28515625" style="6"/>
    <col min="5118" max="5118" width="12.7109375" style="6" customWidth="1"/>
    <col min="5119" max="5119" width="72.85546875" style="6" customWidth="1"/>
    <col min="5120" max="5136" width="20.140625" style="6" customWidth="1"/>
    <col min="5137" max="5373" width="16.28515625" style="6"/>
    <col min="5374" max="5374" width="12.7109375" style="6" customWidth="1"/>
    <col min="5375" max="5375" width="72.85546875" style="6" customWidth="1"/>
    <col min="5376" max="5392" width="20.140625" style="6" customWidth="1"/>
    <col min="5393" max="5629" width="16.28515625" style="6"/>
    <col min="5630" max="5630" width="12.7109375" style="6" customWidth="1"/>
    <col min="5631" max="5631" width="72.85546875" style="6" customWidth="1"/>
    <col min="5632" max="5648" width="20.140625" style="6" customWidth="1"/>
    <col min="5649" max="5885" width="16.28515625" style="6"/>
    <col min="5886" max="5886" width="12.7109375" style="6" customWidth="1"/>
    <col min="5887" max="5887" width="72.85546875" style="6" customWidth="1"/>
    <col min="5888" max="5904" width="20.140625" style="6" customWidth="1"/>
    <col min="5905" max="6141" width="16.28515625" style="6"/>
    <col min="6142" max="6142" width="12.7109375" style="6" customWidth="1"/>
    <col min="6143" max="6143" width="72.85546875" style="6" customWidth="1"/>
    <col min="6144" max="6160" width="20.140625" style="6" customWidth="1"/>
    <col min="6161" max="6397" width="16.28515625" style="6"/>
    <col min="6398" max="6398" width="12.7109375" style="6" customWidth="1"/>
    <col min="6399" max="6399" width="72.85546875" style="6" customWidth="1"/>
    <col min="6400" max="6416" width="20.140625" style="6" customWidth="1"/>
    <col min="6417" max="6653" width="16.28515625" style="6"/>
    <col min="6654" max="6654" width="12.7109375" style="6" customWidth="1"/>
    <col min="6655" max="6655" width="72.85546875" style="6" customWidth="1"/>
    <col min="6656" max="6672" width="20.140625" style="6" customWidth="1"/>
    <col min="6673" max="6909" width="16.28515625" style="6"/>
    <col min="6910" max="6910" width="12.7109375" style="6" customWidth="1"/>
    <col min="6911" max="6911" width="72.85546875" style="6" customWidth="1"/>
    <col min="6912" max="6928" width="20.140625" style="6" customWidth="1"/>
    <col min="6929" max="7165" width="16.28515625" style="6"/>
    <col min="7166" max="7166" width="12.7109375" style="6" customWidth="1"/>
    <col min="7167" max="7167" width="72.85546875" style="6" customWidth="1"/>
    <col min="7168" max="7184" width="20.140625" style="6" customWidth="1"/>
    <col min="7185" max="7421" width="16.28515625" style="6"/>
    <col min="7422" max="7422" width="12.7109375" style="6" customWidth="1"/>
    <col min="7423" max="7423" width="72.85546875" style="6" customWidth="1"/>
    <col min="7424" max="7440" width="20.140625" style="6" customWidth="1"/>
    <col min="7441" max="7677" width="16.28515625" style="6"/>
    <col min="7678" max="7678" width="12.7109375" style="6" customWidth="1"/>
    <col min="7679" max="7679" width="72.85546875" style="6" customWidth="1"/>
    <col min="7680" max="7696" width="20.140625" style="6" customWidth="1"/>
    <col min="7697" max="7933" width="16.28515625" style="6"/>
    <col min="7934" max="7934" width="12.7109375" style="6" customWidth="1"/>
    <col min="7935" max="7935" width="72.85546875" style="6" customWidth="1"/>
    <col min="7936" max="7952" width="20.140625" style="6" customWidth="1"/>
    <col min="7953" max="8189" width="16.28515625" style="6"/>
    <col min="8190" max="8190" width="12.7109375" style="6" customWidth="1"/>
    <col min="8191" max="8191" width="72.85546875" style="6" customWidth="1"/>
    <col min="8192" max="8208" width="20.140625" style="6" customWidth="1"/>
    <col min="8209" max="8445" width="16.28515625" style="6"/>
    <col min="8446" max="8446" width="12.7109375" style="6" customWidth="1"/>
    <col min="8447" max="8447" width="72.85546875" style="6" customWidth="1"/>
    <col min="8448" max="8464" width="20.140625" style="6" customWidth="1"/>
    <col min="8465" max="8701" width="16.28515625" style="6"/>
    <col min="8702" max="8702" width="12.7109375" style="6" customWidth="1"/>
    <col min="8703" max="8703" width="72.85546875" style="6" customWidth="1"/>
    <col min="8704" max="8720" width="20.140625" style="6" customWidth="1"/>
    <col min="8721" max="8957" width="16.28515625" style="6"/>
    <col min="8958" max="8958" width="12.7109375" style="6" customWidth="1"/>
    <col min="8959" max="8959" width="72.85546875" style="6" customWidth="1"/>
    <col min="8960" max="8976" width="20.140625" style="6" customWidth="1"/>
    <col min="8977" max="9213" width="16.28515625" style="6"/>
    <col min="9214" max="9214" width="12.7109375" style="6" customWidth="1"/>
    <col min="9215" max="9215" width="72.85546875" style="6" customWidth="1"/>
    <col min="9216" max="9232" width="20.140625" style="6" customWidth="1"/>
    <col min="9233" max="9469" width="16.28515625" style="6"/>
    <col min="9470" max="9470" width="12.7109375" style="6" customWidth="1"/>
    <col min="9471" max="9471" width="72.85546875" style="6" customWidth="1"/>
    <col min="9472" max="9488" width="20.140625" style="6" customWidth="1"/>
    <col min="9489" max="9725" width="16.28515625" style="6"/>
    <col min="9726" max="9726" width="12.7109375" style="6" customWidth="1"/>
    <col min="9727" max="9727" width="72.85546875" style="6" customWidth="1"/>
    <col min="9728" max="9744" width="20.140625" style="6" customWidth="1"/>
    <col min="9745" max="9981" width="16.28515625" style="6"/>
    <col min="9982" max="9982" width="12.7109375" style="6" customWidth="1"/>
    <col min="9983" max="9983" width="72.85546875" style="6" customWidth="1"/>
    <col min="9984" max="10000" width="20.140625" style="6" customWidth="1"/>
    <col min="10001" max="10237" width="16.28515625" style="6"/>
    <col min="10238" max="10238" width="12.7109375" style="6" customWidth="1"/>
    <col min="10239" max="10239" width="72.85546875" style="6" customWidth="1"/>
    <col min="10240" max="10256" width="20.140625" style="6" customWidth="1"/>
    <col min="10257" max="10493" width="16.28515625" style="6"/>
    <col min="10494" max="10494" width="12.7109375" style="6" customWidth="1"/>
    <col min="10495" max="10495" width="72.85546875" style="6" customWidth="1"/>
    <col min="10496" max="10512" width="20.140625" style="6" customWidth="1"/>
    <col min="10513" max="10749" width="16.28515625" style="6"/>
    <col min="10750" max="10750" width="12.7109375" style="6" customWidth="1"/>
    <col min="10751" max="10751" width="72.85546875" style="6" customWidth="1"/>
    <col min="10752" max="10768" width="20.140625" style="6" customWidth="1"/>
    <col min="10769" max="11005" width="16.28515625" style="6"/>
    <col min="11006" max="11006" width="12.7109375" style="6" customWidth="1"/>
    <col min="11007" max="11007" width="72.85546875" style="6" customWidth="1"/>
    <col min="11008" max="11024" width="20.140625" style="6" customWidth="1"/>
    <col min="11025" max="11261" width="16.28515625" style="6"/>
    <col min="11262" max="11262" width="12.7109375" style="6" customWidth="1"/>
    <col min="11263" max="11263" width="72.85546875" style="6" customWidth="1"/>
    <col min="11264" max="11280" width="20.140625" style="6" customWidth="1"/>
    <col min="11281" max="11517" width="16.28515625" style="6"/>
    <col min="11518" max="11518" width="12.7109375" style="6" customWidth="1"/>
    <col min="11519" max="11519" width="72.85546875" style="6" customWidth="1"/>
    <col min="11520" max="11536" width="20.140625" style="6" customWidth="1"/>
    <col min="11537" max="11773" width="16.28515625" style="6"/>
    <col min="11774" max="11774" width="12.7109375" style="6" customWidth="1"/>
    <col min="11775" max="11775" width="72.85546875" style="6" customWidth="1"/>
    <col min="11776" max="11792" width="20.140625" style="6" customWidth="1"/>
    <col min="11793" max="12029" width="16.28515625" style="6"/>
    <col min="12030" max="12030" width="12.7109375" style="6" customWidth="1"/>
    <col min="12031" max="12031" width="72.85546875" style="6" customWidth="1"/>
    <col min="12032" max="12048" width="20.140625" style="6" customWidth="1"/>
    <col min="12049" max="12285" width="16.28515625" style="6"/>
    <col min="12286" max="12286" width="12.7109375" style="6" customWidth="1"/>
    <col min="12287" max="12287" width="72.85546875" style="6" customWidth="1"/>
    <col min="12288" max="12304" width="20.140625" style="6" customWidth="1"/>
    <col min="12305" max="12541" width="16.28515625" style="6"/>
    <col min="12542" max="12542" width="12.7109375" style="6" customWidth="1"/>
    <col min="12543" max="12543" width="72.85546875" style="6" customWidth="1"/>
    <col min="12544" max="12560" width="20.140625" style="6" customWidth="1"/>
    <col min="12561" max="12797" width="16.28515625" style="6"/>
    <col min="12798" max="12798" width="12.7109375" style="6" customWidth="1"/>
    <col min="12799" max="12799" width="72.85546875" style="6" customWidth="1"/>
    <col min="12800" max="12816" width="20.140625" style="6" customWidth="1"/>
    <col min="12817" max="13053" width="16.28515625" style="6"/>
    <col min="13054" max="13054" width="12.7109375" style="6" customWidth="1"/>
    <col min="13055" max="13055" width="72.85546875" style="6" customWidth="1"/>
    <col min="13056" max="13072" width="20.140625" style="6" customWidth="1"/>
    <col min="13073" max="13309" width="16.28515625" style="6"/>
    <col min="13310" max="13310" width="12.7109375" style="6" customWidth="1"/>
    <col min="13311" max="13311" width="72.85546875" style="6" customWidth="1"/>
    <col min="13312" max="13328" width="20.140625" style="6" customWidth="1"/>
    <col min="13329" max="13565" width="16.28515625" style="6"/>
    <col min="13566" max="13566" width="12.7109375" style="6" customWidth="1"/>
    <col min="13567" max="13567" width="72.85546875" style="6" customWidth="1"/>
    <col min="13568" max="13584" width="20.140625" style="6" customWidth="1"/>
    <col min="13585" max="13821" width="16.28515625" style="6"/>
    <col min="13822" max="13822" width="12.7109375" style="6" customWidth="1"/>
    <col min="13823" max="13823" width="72.85546875" style="6" customWidth="1"/>
    <col min="13824" max="13840" width="20.140625" style="6" customWidth="1"/>
    <col min="13841" max="14077" width="16.28515625" style="6"/>
    <col min="14078" max="14078" width="12.7109375" style="6" customWidth="1"/>
    <col min="14079" max="14079" width="72.85546875" style="6" customWidth="1"/>
    <col min="14080" max="14096" width="20.140625" style="6" customWidth="1"/>
    <col min="14097" max="14333" width="16.28515625" style="6"/>
    <col min="14334" max="14334" width="12.7109375" style="6" customWidth="1"/>
    <col min="14335" max="14335" width="72.85546875" style="6" customWidth="1"/>
    <col min="14336" max="14352" width="20.140625" style="6" customWidth="1"/>
    <col min="14353" max="14589" width="16.28515625" style="6"/>
    <col min="14590" max="14590" width="12.7109375" style="6" customWidth="1"/>
    <col min="14591" max="14591" width="72.85546875" style="6" customWidth="1"/>
    <col min="14592" max="14608" width="20.140625" style="6" customWidth="1"/>
    <col min="14609" max="14845" width="16.28515625" style="6"/>
    <col min="14846" max="14846" width="12.7109375" style="6" customWidth="1"/>
    <col min="14847" max="14847" width="72.85546875" style="6" customWidth="1"/>
    <col min="14848" max="14864" width="20.140625" style="6" customWidth="1"/>
    <col min="14865" max="15101" width="16.28515625" style="6"/>
    <col min="15102" max="15102" width="12.7109375" style="6" customWidth="1"/>
    <col min="15103" max="15103" width="72.85546875" style="6" customWidth="1"/>
    <col min="15104" max="15120" width="20.140625" style="6" customWidth="1"/>
    <col min="15121" max="15357" width="16.28515625" style="6"/>
    <col min="15358" max="15358" width="12.7109375" style="6" customWidth="1"/>
    <col min="15359" max="15359" width="72.85546875" style="6" customWidth="1"/>
    <col min="15360" max="15376" width="20.140625" style="6" customWidth="1"/>
    <col min="15377" max="15613" width="16.28515625" style="6"/>
    <col min="15614" max="15614" width="12.7109375" style="6" customWidth="1"/>
    <col min="15615" max="15615" width="72.85546875" style="6" customWidth="1"/>
    <col min="15616" max="15632" width="20.140625" style="6" customWidth="1"/>
    <col min="15633" max="15869" width="16.28515625" style="6"/>
    <col min="15870" max="15870" width="12.7109375" style="6" customWidth="1"/>
    <col min="15871" max="15871" width="72.85546875" style="6" customWidth="1"/>
    <col min="15872" max="15888" width="20.140625" style="6" customWidth="1"/>
    <col min="15889" max="16125" width="16.28515625" style="6"/>
    <col min="16126" max="16126" width="12.7109375" style="6" customWidth="1"/>
    <col min="16127" max="16127" width="72.85546875" style="6" customWidth="1"/>
    <col min="16128" max="16144" width="20.140625" style="6" customWidth="1"/>
    <col min="16145" max="16384" width="16.28515625" style="6"/>
  </cols>
  <sheetData>
    <row r="1" spans="1:52" ht="42" customHeight="1" x14ac:dyDescent="0.25">
      <c r="A1" s="74" t="s">
        <v>264</v>
      </c>
      <c r="C1" s="4"/>
      <c r="D1" s="4"/>
      <c r="E1" s="4"/>
      <c r="F1" s="4"/>
      <c r="G1" s="4"/>
      <c r="H1" s="4"/>
      <c r="I1" s="5"/>
      <c r="J1" s="5"/>
      <c r="K1" s="5"/>
      <c r="S1" s="173"/>
      <c r="T1" s="173"/>
      <c r="U1" s="173"/>
      <c r="V1" s="95"/>
      <c r="W1" s="95"/>
      <c r="X1" s="95"/>
      <c r="Y1" s="95"/>
      <c r="Z1" s="95"/>
      <c r="AA1" s="95"/>
      <c r="AB1" s="95"/>
      <c r="AC1" s="95"/>
      <c r="AD1" s="95"/>
      <c r="AE1" s="97"/>
      <c r="AF1" s="95"/>
      <c r="AG1" s="95"/>
    </row>
    <row r="2" spans="1:52" ht="42" customHeight="1" x14ac:dyDescent="0.25">
      <c r="A2" s="157" t="s">
        <v>273</v>
      </c>
      <c r="B2" s="156"/>
      <c r="C2" s="4"/>
      <c r="D2" s="4"/>
      <c r="E2" s="4"/>
      <c r="F2" s="4"/>
      <c r="G2" s="4"/>
      <c r="H2" s="4"/>
      <c r="I2" s="5"/>
      <c r="J2" s="5"/>
      <c r="K2" s="5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52" s="7" customFormat="1" ht="18.75" x14ac:dyDescent="0.25">
      <c r="C3" s="8"/>
      <c r="D3" s="8"/>
      <c r="E3" s="9"/>
      <c r="F3" s="9"/>
      <c r="G3" s="10"/>
      <c r="H3" s="11" t="s">
        <v>67</v>
      </c>
      <c r="I3" s="9"/>
      <c r="J3" s="9"/>
      <c r="K3" s="9"/>
      <c r="L3" s="12"/>
      <c r="M3" s="12"/>
      <c r="N3" s="12"/>
      <c r="O3" s="12"/>
      <c r="P3" s="12"/>
    </row>
    <row r="4" spans="1:52" s="17" customFormat="1" ht="18.75" x14ac:dyDescent="0.25">
      <c r="A4" s="13"/>
      <c r="B4" s="14"/>
      <c r="C4" s="14"/>
      <c r="D4" s="14"/>
      <c r="E4" s="14"/>
      <c r="F4" s="14"/>
      <c r="G4" s="15" t="s">
        <v>68</v>
      </c>
      <c r="H4" s="16">
        <v>43678</v>
      </c>
      <c r="J4" s="14"/>
      <c r="K4" s="14"/>
      <c r="L4" s="18"/>
      <c r="M4" s="18"/>
    </row>
    <row r="5" spans="1:52" s="17" customFormat="1" x14ac:dyDescent="0.25">
      <c r="A5" s="13"/>
      <c r="B5" s="14"/>
      <c r="C5" s="14"/>
      <c r="D5" s="14"/>
      <c r="E5" s="14"/>
      <c r="F5" s="14"/>
      <c r="G5" s="19"/>
      <c r="H5" s="20"/>
      <c r="J5" s="14"/>
      <c r="K5" s="14"/>
      <c r="L5" s="18"/>
      <c r="M5" s="18"/>
      <c r="O5" s="21"/>
      <c r="P5" s="21" t="s">
        <v>69</v>
      </c>
    </row>
    <row r="6" spans="1:52" s="17" customFormat="1" ht="22.5" x14ac:dyDescent="0.25">
      <c r="A6" s="22"/>
      <c r="C6" s="23"/>
      <c r="L6" s="24"/>
      <c r="M6" s="24"/>
      <c r="O6" s="24"/>
      <c r="P6" s="24" t="s">
        <v>70</v>
      </c>
      <c r="R6" s="185" t="s">
        <v>143</v>
      </c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Y6" s="178" t="s">
        <v>265</v>
      </c>
      <c r="AZ6" s="178"/>
    </row>
    <row r="7" spans="1:52" s="7" customFormat="1" ht="60.75" customHeight="1" x14ac:dyDescent="0.25">
      <c r="A7" s="113" t="s">
        <v>71</v>
      </c>
      <c r="B7" s="113" t="s">
        <v>72</v>
      </c>
      <c r="C7" s="113" t="s">
        <v>294</v>
      </c>
      <c r="D7" s="113" t="s">
        <v>295</v>
      </c>
      <c r="E7" s="113" t="s">
        <v>296</v>
      </c>
      <c r="F7" s="113" t="s">
        <v>297</v>
      </c>
      <c r="G7" s="113" t="s">
        <v>298</v>
      </c>
      <c r="H7" s="113" t="s">
        <v>299</v>
      </c>
      <c r="I7" s="113" t="s">
        <v>76</v>
      </c>
      <c r="J7" s="113" t="s">
        <v>300</v>
      </c>
      <c r="K7" s="113" t="s">
        <v>295</v>
      </c>
      <c r="L7" s="113" t="s">
        <v>296</v>
      </c>
      <c r="M7" s="113" t="s">
        <v>74</v>
      </c>
      <c r="N7" s="114" t="s">
        <v>298</v>
      </c>
      <c r="O7" s="113" t="s">
        <v>75</v>
      </c>
      <c r="P7" s="113" t="s">
        <v>76</v>
      </c>
      <c r="R7" s="113" t="s">
        <v>294</v>
      </c>
      <c r="S7" s="113" t="s">
        <v>295</v>
      </c>
      <c r="T7" s="113" t="s">
        <v>296</v>
      </c>
      <c r="U7" s="113" t="s">
        <v>297</v>
      </c>
      <c r="V7" s="113" t="s">
        <v>298</v>
      </c>
      <c r="W7" s="113" t="s">
        <v>299</v>
      </c>
      <c r="X7" s="113" t="s">
        <v>76</v>
      </c>
      <c r="Y7" s="113" t="s">
        <v>300</v>
      </c>
      <c r="Z7" s="113" t="s">
        <v>295</v>
      </c>
      <c r="AA7" s="113" t="s">
        <v>296</v>
      </c>
      <c r="AB7" s="113" t="s">
        <v>74</v>
      </c>
      <c r="AC7" s="114" t="s">
        <v>298</v>
      </c>
      <c r="AD7" s="113" t="s">
        <v>75</v>
      </c>
      <c r="AE7" s="113" t="s">
        <v>76</v>
      </c>
      <c r="AF7" s="159" t="s">
        <v>80</v>
      </c>
      <c r="AH7" s="146" t="s">
        <v>78</v>
      </c>
      <c r="AI7" s="146" t="s">
        <v>79</v>
      </c>
      <c r="AJ7" s="147" t="s">
        <v>80</v>
      </c>
      <c r="AK7" s="72" t="s">
        <v>294</v>
      </c>
      <c r="AL7" s="72" t="s">
        <v>295</v>
      </c>
      <c r="AM7" s="72" t="s">
        <v>296</v>
      </c>
      <c r="AN7" s="72" t="s">
        <v>297</v>
      </c>
      <c r="AO7" s="72" t="s">
        <v>298</v>
      </c>
      <c r="AP7" s="72" t="s">
        <v>299</v>
      </c>
      <c r="AQ7" s="72" t="s">
        <v>76</v>
      </c>
      <c r="AR7" s="72" t="s">
        <v>300</v>
      </c>
      <c r="AS7" s="72" t="s">
        <v>295</v>
      </c>
      <c r="AT7" s="72" t="s">
        <v>296</v>
      </c>
      <c r="AU7" s="72" t="s">
        <v>74</v>
      </c>
      <c r="AV7" s="72" t="s">
        <v>298</v>
      </c>
      <c r="AW7" s="72" t="s">
        <v>75</v>
      </c>
      <c r="AX7" s="72" t="s">
        <v>76</v>
      </c>
      <c r="AY7" s="72" t="s">
        <v>73</v>
      </c>
      <c r="AZ7" s="72" t="s">
        <v>77</v>
      </c>
    </row>
    <row r="8" spans="1:52" s="17" customFormat="1" x14ac:dyDescent="0.25">
      <c r="A8" s="114">
        <v>1</v>
      </c>
      <c r="B8" s="114">
        <v>2</v>
      </c>
      <c r="C8" s="114">
        <v>3</v>
      </c>
      <c r="D8" s="114" t="s">
        <v>81</v>
      </c>
      <c r="E8" s="114" t="s">
        <v>82</v>
      </c>
      <c r="F8" s="114" t="s">
        <v>83</v>
      </c>
      <c r="G8" s="114" t="s">
        <v>84</v>
      </c>
      <c r="H8" s="114" t="s">
        <v>85</v>
      </c>
      <c r="I8" s="114" t="s">
        <v>301</v>
      </c>
      <c r="J8" s="114">
        <v>4</v>
      </c>
      <c r="K8" s="114" t="s">
        <v>86</v>
      </c>
      <c r="L8" s="114" t="s">
        <v>87</v>
      </c>
      <c r="M8" s="114" t="s">
        <v>88</v>
      </c>
      <c r="N8" s="114" t="s">
        <v>89</v>
      </c>
      <c r="O8" s="114" t="s">
        <v>90</v>
      </c>
      <c r="P8" s="114" t="s">
        <v>302</v>
      </c>
      <c r="R8" s="114">
        <v>3</v>
      </c>
      <c r="S8" s="114" t="s">
        <v>81</v>
      </c>
      <c r="T8" s="114" t="s">
        <v>82</v>
      </c>
      <c r="U8" s="114" t="s">
        <v>83</v>
      </c>
      <c r="V8" s="114" t="s">
        <v>84</v>
      </c>
      <c r="W8" s="114" t="s">
        <v>85</v>
      </c>
      <c r="X8" s="114" t="s">
        <v>301</v>
      </c>
      <c r="Y8" s="114">
        <v>4</v>
      </c>
      <c r="Z8" s="114" t="s">
        <v>86</v>
      </c>
      <c r="AA8" s="114" t="s">
        <v>87</v>
      </c>
      <c r="AB8" s="114" t="s">
        <v>88</v>
      </c>
      <c r="AC8" s="114" t="s">
        <v>89</v>
      </c>
      <c r="AD8" s="114" t="s">
        <v>90</v>
      </c>
      <c r="AE8" s="114" t="s">
        <v>302</v>
      </c>
      <c r="AF8" s="162"/>
      <c r="AH8" s="142"/>
      <c r="AI8" s="142"/>
      <c r="AJ8" s="47"/>
      <c r="AK8" s="143">
        <v>3</v>
      </c>
      <c r="AL8" s="143" t="s">
        <v>81</v>
      </c>
      <c r="AM8" s="143" t="s">
        <v>82</v>
      </c>
      <c r="AN8" s="143" t="s">
        <v>83</v>
      </c>
      <c r="AO8" s="143" t="s">
        <v>84</v>
      </c>
      <c r="AP8" s="143" t="s">
        <v>85</v>
      </c>
      <c r="AQ8" s="143" t="s">
        <v>301</v>
      </c>
      <c r="AR8" s="143">
        <v>4</v>
      </c>
      <c r="AS8" s="143" t="s">
        <v>86</v>
      </c>
      <c r="AT8" s="143" t="s">
        <v>87</v>
      </c>
      <c r="AU8" s="143" t="s">
        <v>88</v>
      </c>
      <c r="AV8" s="143" t="s">
        <v>89</v>
      </c>
      <c r="AW8" s="143" t="s">
        <v>90</v>
      </c>
      <c r="AX8" s="143" t="s">
        <v>302</v>
      </c>
      <c r="AY8" s="25">
        <v>3</v>
      </c>
      <c r="AZ8" s="25">
        <v>4</v>
      </c>
    </row>
    <row r="9" spans="1:52" s="8" customFormat="1" ht="28.5" x14ac:dyDescent="0.25">
      <c r="A9" s="105" t="s">
        <v>91</v>
      </c>
      <c r="B9" s="105" t="s">
        <v>92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R9" s="140" t="str">
        <f t="shared" ref="R9:R40" si="0">IF(OR(C9=AK9,C9=AH9),"+",IF(C9-AK9=0,C9-AH9,C9-AK9))</f>
        <v>+</v>
      </c>
      <c r="S9" s="140" t="str">
        <f t="shared" ref="S9:X12" si="1">IF(D9=AL9,"+",D9-AL9)</f>
        <v>+</v>
      </c>
      <c r="T9" s="140" t="str">
        <f t="shared" si="1"/>
        <v>+</v>
      </c>
      <c r="U9" s="140" t="str">
        <f t="shared" si="1"/>
        <v>+</v>
      </c>
      <c r="V9" s="140" t="str">
        <f t="shared" si="1"/>
        <v>+</v>
      </c>
      <c r="W9" s="140" t="str">
        <f t="shared" si="1"/>
        <v>+</v>
      </c>
      <c r="X9" s="140" t="str">
        <f t="shared" si="1"/>
        <v>+</v>
      </c>
      <c r="Y9" s="140" t="str">
        <f t="shared" ref="Y9:Y40" si="2">IF(OR(J9=AR9,J9=AI9),"+",IF(J9-AR9=0,J9-AI9,J9-AR9))</f>
        <v>+</v>
      </c>
      <c r="Z9" s="140" t="str">
        <f t="shared" ref="Z9:AE12" si="3">IF(K9=AS9,"+",K9-AS9)</f>
        <v>+</v>
      </c>
      <c r="AA9" s="140" t="str">
        <f t="shared" si="3"/>
        <v>+</v>
      </c>
      <c r="AB9" s="140" t="str">
        <f t="shared" si="3"/>
        <v>+</v>
      </c>
      <c r="AC9" s="140" t="str">
        <f t="shared" si="3"/>
        <v>+</v>
      </c>
      <c r="AD9" s="140" t="str">
        <f t="shared" si="3"/>
        <v>+</v>
      </c>
      <c r="AE9" s="140" t="str">
        <f t="shared" si="3"/>
        <v>+</v>
      </c>
      <c r="AF9" s="163"/>
      <c r="AH9" s="142">
        <f>AH10+AH102+AH170+AH181</f>
        <v>0</v>
      </c>
      <c r="AI9" s="142">
        <f>AI10+AI102+AI170+AI181</f>
        <v>0</v>
      </c>
      <c r="AJ9" s="144"/>
      <c r="AK9" s="142">
        <f>SUM(AL9:AQ9)</f>
        <v>0</v>
      </c>
      <c r="AL9" s="142">
        <f t="shared" ref="AL9:AQ9" si="4">AL10+AL102+AL170+AL181</f>
        <v>0</v>
      </c>
      <c r="AM9" s="142">
        <f t="shared" si="4"/>
        <v>0</v>
      </c>
      <c r="AN9" s="142">
        <f t="shared" si="4"/>
        <v>0</v>
      </c>
      <c r="AO9" s="142">
        <f t="shared" si="4"/>
        <v>0</v>
      </c>
      <c r="AP9" s="142">
        <f t="shared" si="4"/>
        <v>0</v>
      </c>
      <c r="AQ9" s="142">
        <f t="shared" si="4"/>
        <v>0</v>
      </c>
      <c r="AR9" s="142">
        <f>SUM(AS9:AX9)</f>
        <v>0</v>
      </c>
      <c r="AS9" s="142">
        <f t="shared" ref="AS9:AX9" si="5">AS10+AS102+AS170+AS181</f>
        <v>0</v>
      </c>
      <c r="AT9" s="142">
        <f t="shared" si="5"/>
        <v>0</v>
      </c>
      <c r="AU9" s="142">
        <f t="shared" si="5"/>
        <v>0</v>
      </c>
      <c r="AV9" s="142">
        <f t="shared" si="5"/>
        <v>0</v>
      </c>
      <c r="AW9" s="142">
        <f t="shared" si="5"/>
        <v>0</v>
      </c>
      <c r="AX9" s="142">
        <f t="shared" si="5"/>
        <v>0</v>
      </c>
      <c r="AY9" s="71">
        <f>C9-AK9</f>
        <v>0</v>
      </c>
      <c r="AZ9" s="71">
        <f>J9-AR9</f>
        <v>0</v>
      </c>
    </row>
    <row r="10" spans="1:52" s="141" customFormat="1" x14ac:dyDescent="0.25">
      <c r="A10" s="106" t="s">
        <v>93</v>
      </c>
      <c r="B10" s="106" t="s">
        <v>94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9"/>
      <c r="R10" s="140" t="str">
        <f t="shared" si="0"/>
        <v>+</v>
      </c>
      <c r="S10" s="140" t="str">
        <f t="shared" si="1"/>
        <v>+</v>
      </c>
      <c r="T10" s="140" t="str">
        <f t="shared" si="1"/>
        <v>+</v>
      </c>
      <c r="U10" s="140" t="str">
        <f t="shared" si="1"/>
        <v>+</v>
      </c>
      <c r="V10" s="140" t="str">
        <f t="shared" si="1"/>
        <v>+</v>
      </c>
      <c r="W10" s="140" t="str">
        <f t="shared" si="1"/>
        <v>+</v>
      </c>
      <c r="X10" s="140" t="str">
        <f t="shared" si="1"/>
        <v>+</v>
      </c>
      <c r="Y10" s="140" t="str">
        <f t="shared" si="2"/>
        <v>+</v>
      </c>
      <c r="Z10" s="140" t="str">
        <f t="shared" si="3"/>
        <v>+</v>
      </c>
      <c r="AA10" s="140" t="str">
        <f t="shared" si="3"/>
        <v>+</v>
      </c>
      <c r="AB10" s="140" t="str">
        <f t="shared" si="3"/>
        <v>+</v>
      </c>
      <c r="AC10" s="140" t="str">
        <f t="shared" si="3"/>
        <v>+</v>
      </c>
      <c r="AD10" s="140" t="str">
        <f t="shared" si="3"/>
        <v>+</v>
      </c>
      <c r="AE10" s="140" t="str">
        <f t="shared" si="3"/>
        <v>+</v>
      </c>
      <c r="AF10" s="164"/>
      <c r="AH10" s="142">
        <f>AH11+AH34+AH57+AH80+AH91</f>
        <v>0</v>
      </c>
      <c r="AI10" s="142">
        <f>AI11+AI34+AI57+AI80+AI91</f>
        <v>0</v>
      </c>
      <c r="AJ10" s="144"/>
      <c r="AK10" s="142">
        <f>SUM(AL10:AQ10)</f>
        <v>0</v>
      </c>
      <c r="AL10" s="142">
        <f>AL11+AL34+AL57+AL80+AL91</f>
        <v>0</v>
      </c>
      <c r="AM10" s="142">
        <f t="shared" ref="AM10:AQ10" si="6">AM11+AM34+AM57+AM80+AM91</f>
        <v>0</v>
      </c>
      <c r="AN10" s="142">
        <f t="shared" si="6"/>
        <v>0</v>
      </c>
      <c r="AO10" s="142">
        <f t="shared" si="6"/>
        <v>0</v>
      </c>
      <c r="AP10" s="142">
        <f t="shared" si="6"/>
        <v>0</v>
      </c>
      <c r="AQ10" s="142">
        <f t="shared" si="6"/>
        <v>0</v>
      </c>
      <c r="AR10" s="142">
        <f t="shared" ref="AR10:AR73" si="7">SUM(AS10:AX10)</f>
        <v>0</v>
      </c>
      <c r="AS10" s="142">
        <f>AS11+AS34+AS57+AS80+AS91</f>
        <v>0</v>
      </c>
      <c r="AT10" s="142">
        <f t="shared" ref="AT10:AX10" si="8">AT11+AT34+AT57+AT80+AT91</f>
        <v>0</v>
      </c>
      <c r="AU10" s="142">
        <f t="shared" si="8"/>
        <v>0</v>
      </c>
      <c r="AV10" s="142">
        <f t="shared" si="8"/>
        <v>0</v>
      </c>
      <c r="AW10" s="142">
        <f t="shared" si="8"/>
        <v>0</v>
      </c>
      <c r="AX10" s="142">
        <f t="shared" si="8"/>
        <v>0</v>
      </c>
      <c r="AY10" s="71">
        <f t="shared" ref="AY10:AY73" si="9">C10-AK10</f>
        <v>0</v>
      </c>
      <c r="AZ10" s="71">
        <f t="shared" ref="AZ10:AZ73" si="10">J10-AR10</f>
        <v>0</v>
      </c>
    </row>
    <row r="11" spans="1:52" s="8" customFormat="1" x14ac:dyDescent="0.25">
      <c r="A11" s="105" t="s">
        <v>95</v>
      </c>
      <c r="B11" s="105" t="s">
        <v>96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9"/>
      <c r="R11" s="140" t="str">
        <f t="shared" si="0"/>
        <v>+</v>
      </c>
      <c r="S11" s="140" t="str">
        <f t="shared" si="1"/>
        <v>+</v>
      </c>
      <c r="T11" s="140" t="str">
        <f t="shared" si="1"/>
        <v>+</v>
      </c>
      <c r="U11" s="140" t="str">
        <f t="shared" si="1"/>
        <v>+</v>
      </c>
      <c r="V11" s="140" t="str">
        <f t="shared" si="1"/>
        <v>+</v>
      </c>
      <c r="W11" s="140" t="str">
        <f t="shared" si="1"/>
        <v>+</v>
      </c>
      <c r="X11" s="140" t="str">
        <f t="shared" si="1"/>
        <v>+</v>
      </c>
      <c r="Y11" s="140" t="str">
        <f t="shared" si="2"/>
        <v>+</v>
      </c>
      <c r="Z11" s="140" t="str">
        <f t="shared" si="3"/>
        <v>+</v>
      </c>
      <c r="AA11" s="140" t="str">
        <f t="shared" si="3"/>
        <v>+</v>
      </c>
      <c r="AB11" s="140" t="str">
        <f t="shared" si="3"/>
        <v>+</v>
      </c>
      <c r="AC11" s="140" t="str">
        <f t="shared" si="3"/>
        <v>+</v>
      </c>
      <c r="AD11" s="140" t="str">
        <f t="shared" si="3"/>
        <v>+</v>
      </c>
      <c r="AE11" s="140" t="str">
        <f t="shared" si="3"/>
        <v>+</v>
      </c>
      <c r="AF11" s="163"/>
      <c r="AH11" s="142">
        <f>AH12+AH22+AH32+AH42</f>
        <v>0</v>
      </c>
      <c r="AI11" s="142">
        <f>AI12+AI22+AI32+AI42</f>
        <v>0</v>
      </c>
      <c r="AJ11" s="144"/>
      <c r="AK11" s="142">
        <f>SUM(AL11:AQ11)</f>
        <v>0</v>
      </c>
      <c r="AL11" s="142">
        <f>AL12+AL23</f>
        <v>0</v>
      </c>
      <c r="AM11" s="142">
        <f t="shared" ref="AM11:AQ11" si="11">AM12+AM23</f>
        <v>0</v>
      </c>
      <c r="AN11" s="142">
        <f t="shared" si="11"/>
        <v>0</v>
      </c>
      <c r="AO11" s="142">
        <f t="shared" si="11"/>
        <v>0</v>
      </c>
      <c r="AP11" s="142">
        <f t="shared" si="11"/>
        <v>0</v>
      </c>
      <c r="AQ11" s="142">
        <f t="shared" si="11"/>
        <v>0</v>
      </c>
      <c r="AR11" s="142">
        <f t="shared" si="7"/>
        <v>0</v>
      </c>
      <c r="AS11" s="142">
        <f>AS12+AS23</f>
        <v>0</v>
      </c>
      <c r="AT11" s="142">
        <f t="shared" ref="AT11:AX11" si="12">AT12+AT23</f>
        <v>0</v>
      </c>
      <c r="AU11" s="142">
        <f t="shared" si="12"/>
        <v>0</v>
      </c>
      <c r="AV11" s="142">
        <f t="shared" si="12"/>
        <v>0</v>
      </c>
      <c r="AW11" s="142">
        <f t="shared" si="12"/>
        <v>0</v>
      </c>
      <c r="AX11" s="142">
        <f t="shared" si="12"/>
        <v>0</v>
      </c>
      <c r="AY11" s="71">
        <f t="shared" si="9"/>
        <v>0</v>
      </c>
      <c r="AZ11" s="71">
        <f t="shared" si="10"/>
        <v>0</v>
      </c>
    </row>
    <row r="12" spans="1:52" s="7" customFormat="1" x14ac:dyDescent="0.25">
      <c r="A12" s="115" t="s">
        <v>97</v>
      </c>
      <c r="B12" s="115" t="s">
        <v>109</v>
      </c>
      <c r="C12" s="138"/>
      <c r="D12" s="138"/>
      <c r="E12" s="138"/>
      <c r="F12" s="138"/>
      <c r="G12" s="138"/>
      <c r="H12" s="138"/>
      <c r="I12" s="138"/>
      <c r="J12" s="117"/>
      <c r="K12" s="117"/>
      <c r="L12" s="117"/>
      <c r="M12" s="117"/>
      <c r="N12" s="117"/>
      <c r="O12" s="117"/>
      <c r="P12" s="118"/>
      <c r="R12" s="140" t="str">
        <f t="shared" si="0"/>
        <v>+</v>
      </c>
      <c r="S12" s="140" t="str">
        <f t="shared" si="1"/>
        <v>+</v>
      </c>
      <c r="T12" s="140" t="str">
        <f t="shared" si="1"/>
        <v>+</v>
      </c>
      <c r="U12" s="140" t="str">
        <f t="shared" si="1"/>
        <v>+</v>
      </c>
      <c r="V12" s="140" t="str">
        <f t="shared" si="1"/>
        <v>+</v>
      </c>
      <c r="W12" s="140" t="str">
        <f t="shared" si="1"/>
        <v>+</v>
      </c>
      <c r="X12" s="140" t="str">
        <f t="shared" si="1"/>
        <v>+</v>
      </c>
      <c r="Y12" s="140" t="str">
        <f t="shared" si="2"/>
        <v>+</v>
      </c>
      <c r="Z12" s="140" t="str">
        <f t="shared" si="3"/>
        <v>+</v>
      </c>
      <c r="AA12" s="140" t="str">
        <f t="shared" si="3"/>
        <v>+</v>
      </c>
      <c r="AB12" s="140" t="str">
        <f t="shared" si="3"/>
        <v>+</v>
      </c>
      <c r="AC12" s="140" t="str">
        <f t="shared" si="3"/>
        <v>+</v>
      </c>
      <c r="AD12" s="140" t="str">
        <f t="shared" si="3"/>
        <v>+</v>
      </c>
      <c r="AE12" s="140" t="str">
        <f t="shared" si="3"/>
        <v>+</v>
      </c>
      <c r="AF12" s="160"/>
      <c r="AH12" s="142">
        <f>SUM(AH13:AH21)</f>
        <v>0</v>
      </c>
      <c r="AI12" s="142">
        <f>SUM(AI13:AI21)</f>
        <v>0</v>
      </c>
      <c r="AJ12" s="144"/>
      <c r="AK12" s="142">
        <f>SUM(AL12:AQ12)</f>
        <v>0</v>
      </c>
      <c r="AL12" s="142">
        <f>SUM(AL13:AL21)</f>
        <v>0</v>
      </c>
      <c r="AM12" s="142">
        <f t="shared" ref="AM12:AQ12" si="13">SUM(AM13:AM21)</f>
        <v>0</v>
      </c>
      <c r="AN12" s="142">
        <f t="shared" si="13"/>
        <v>0</v>
      </c>
      <c r="AO12" s="142">
        <f t="shared" si="13"/>
        <v>0</v>
      </c>
      <c r="AP12" s="142">
        <f t="shared" si="13"/>
        <v>0</v>
      </c>
      <c r="AQ12" s="142">
        <f t="shared" si="13"/>
        <v>0</v>
      </c>
      <c r="AR12" s="142">
        <f t="shared" si="7"/>
        <v>0</v>
      </c>
      <c r="AS12" s="142">
        <f>SUM(AS13:AS21)</f>
        <v>0</v>
      </c>
      <c r="AT12" s="142">
        <f t="shared" ref="AT12:AX12" si="14">SUM(AT13:AT21)</f>
        <v>0</v>
      </c>
      <c r="AU12" s="142">
        <f t="shared" si="14"/>
        <v>0</v>
      </c>
      <c r="AV12" s="142">
        <f t="shared" si="14"/>
        <v>0</v>
      </c>
      <c r="AW12" s="142">
        <f t="shared" si="14"/>
        <v>0</v>
      </c>
      <c r="AX12" s="142">
        <f t="shared" si="14"/>
        <v>0</v>
      </c>
      <c r="AY12" s="71">
        <f t="shared" si="9"/>
        <v>0</v>
      </c>
      <c r="AZ12" s="71">
        <f t="shared" si="10"/>
        <v>0</v>
      </c>
    </row>
    <row r="13" spans="1:52" s="7" customFormat="1" x14ac:dyDescent="0.25">
      <c r="A13" s="115"/>
      <c r="B13" s="115" t="s">
        <v>99</v>
      </c>
      <c r="C13" s="138"/>
      <c r="D13" s="138"/>
      <c r="E13" s="138"/>
      <c r="F13" s="138"/>
      <c r="G13" s="138"/>
      <c r="H13" s="138"/>
      <c r="I13" s="138"/>
      <c r="J13" s="117"/>
      <c r="K13" s="117"/>
      <c r="L13" s="117"/>
      <c r="M13" s="117"/>
      <c r="N13" s="117"/>
      <c r="O13" s="117"/>
      <c r="P13" s="118"/>
      <c r="R13" s="140" t="str">
        <f t="shared" si="0"/>
        <v>+</v>
      </c>
      <c r="S13" s="99"/>
      <c r="T13" s="99"/>
      <c r="U13" s="99"/>
      <c r="V13" s="99"/>
      <c r="W13" s="99"/>
      <c r="X13" s="99"/>
      <c r="Y13" s="140" t="str">
        <f t="shared" si="2"/>
        <v>+</v>
      </c>
      <c r="Z13" s="99"/>
      <c r="AA13" s="99"/>
      <c r="AB13" s="99"/>
      <c r="AC13" s="99"/>
      <c r="AD13" s="99"/>
      <c r="AE13" s="99"/>
      <c r="AF13" s="161" t="str">
        <f>IF(ISERROR(AJ13),"",IF(AJ13&lt;=1000,"+",AJ13))</f>
        <v/>
      </c>
      <c r="AH13" s="142">
        <f t="shared" ref="AH13:AH22" si="15">C13</f>
        <v>0</v>
      </c>
      <c r="AI13" s="142">
        <f t="shared" ref="AI13:AI22" si="16">J13</f>
        <v>0</v>
      </c>
      <c r="AJ13" s="148" t="e">
        <f t="shared" ref="AJ13:AJ21" si="17">C13/J13</f>
        <v>#DIV/0!</v>
      </c>
      <c r="AK13" s="142">
        <f>SUM(AL13:AQ13)</f>
        <v>0</v>
      </c>
      <c r="AL13" s="142">
        <f t="shared" ref="AL13:AL22" si="18">D13</f>
        <v>0</v>
      </c>
      <c r="AM13" s="142">
        <f t="shared" ref="AM13:AQ22" si="19">E13</f>
        <v>0</v>
      </c>
      <c r="AN13" s="142">
        <f t="shared" si="19"/>
        <v>0</v>
      </c>
      <c r="AO13" s="142">
        <f t="shared" si="19"/>
        <v>0</v>
      </c>
      <c r="AP13" s="142">
        <f t="shared" si="19"/>
        <v>0</v>
      </c>
      <c r="AQ13" s="142">
        <f t="shared" si="19"/>
        <v>0</v>
      </c>
      <c r="AR13" s="142">
        <f t="shared" si="7"/>
        <v>0</v>
      </c>
      <c r="AS13" s="142">
        <f t="shared" ref="AS13:AS22" si="20">K13</f>
        <v>0</v>
      </c>
      <c r="AT13" s="142">
        <f t="shared" ref="AT13:AX22" si="21">L13</f>
        <v>0</v>
      </c>
      <c r="AU13" s="142">
        <f t="shared" si="21"/>
        <v>0</v>
      </c>
      <c r="AV13" s="142">
        <f t="shared" si="21"/>
        <v>0</v>
      </c>
      <c r="AW13" s="142">
        <f t="shared" si="21"/>
        <v>0</v>
      </c>
      <c r="AX13" s="142">
        <f t="shared" si="21"/>
        <v>0</v>
      </c>
      <c r="AY13" s="71">
        <f t="shared" si="9"/>
        <v>0</v>
      </c>
      <c r="AZ13" s="71">
        <f t="shared" si="10"/>
        <v>0</v>
      </c>
    </row>
    <row r="14" spans="1:52" s="7" customFormat="1" x14ac:dyDescent="0.25">
      <c r="A14" s="115"/>
      <c r="B14" s="115" t="s">
        <v>100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R14" s="140" t="str">
        <f t="shared" si="0"/>
        <v>+</v>
      </c>
      <c r="S14" s="99"/>
      <c r="T14" s="99"/>
      <c r="U14" s="99"/>
      <c r="V14" s="99"/>
      <c r="W14" s="99"/>
      <c r="X14" s="99"/>
      <c r="Y14" s="140" t="str">
        <f t="shared" si="2"/>
        <v>+</v>
      </c>
      <c r="Z14" s="99"/>
      <c r="AA14" s="99"/>
      <c r="AB14" s="99"/>
      <c r="AC14" s="99"/>
      <c r="AD14" s="99"/>
      <c r="AE14" s="99"/>
      <c r="AF14" s="161" t="str">
        <f>IF(ISERROR(AJ14),"",IF(AND(AJ14&gt;1000,AJ14&lt;=3000),"+",AJ14))</f>
        <v/>
      </c>
      <c r="AH14" s="142">
        <f t="shared" si="15"/>
        <v>0</v>
      </c>
      <c r="AI14" s="142">
        <f t="shared" si="16"/>
        <v>0</v>
      </c>
      <c r="AJ14" s="148" t="e">
        <f t="shared" si="17"/>
        <v>#DIV/0!</v>
      </c>
      <c r="AK14" s="142">
        <f t="shared" ref="AK14:AK73" si="22">SUM(AL14:AQ14)</f>
        <v>0</v>
      </c>
      <c r="AL14" s="142">
        <f t="shared" si="18"/>
        <v>0</v>
      </c>
      <c r="AM14" s="142">
        <f t="shared" si="19"/>
        <v>0</v>
      </c>
      <c r="AN14" s="142">
        <f t="shared" si="19"/>
        <v>0</v>
      </c>
      <c r="AO14" s="142">
        <f t="shared" si="19"/>
        <v>0</v>
      </c>
      <c r="AP14" s="142">
        <f t="shared" si="19"/>
        <v>0</v>
      </c>
      <c r="AQ14" s="142">
        <f t="shared" si="19"/>
        <v>0</v>
      </c>
      <c r="AR14" s="142">
        <f t="shared" si="7"/>
        <v>0</v>
      </c>
      <c r="AS14" s="142">
        <f t="shared" si="20"/>
        <v>0</v>
      </c>
      <c r="AT14" s="142">
        <f t="shared" si="21"/>
        <v>0</v>
      </c>
      <c r="AU14" s="142">
        <f t="shared" si="21"/>
        <v>0</v>
      </c>
      <c r="AV14" s="142">
        <f t="shared" si="21"/>
        <v>0</v>
      </c>
      <c r="AW14" s="142">
        <f t="shared" si="21"/>
        <v>0</v>
      </c>
      <c r="AX14" s="142">
        <f t="shared" si="21"/>
        <v>0</v>
      </c>
      <c r="AY14" s="71">
        <f t="shared" si="9"/>
        <v>0</v>
      </c>
      <c r="AZ14" s="71">
        <f t="shared" si="10"/>
        <v>0</v>
      </c>
    </row>
    <row r="15" spans="1:52" s="7" customFormat="1" x14ac:dyDescent="0.25">
      <c r="A15" s="115"/>
      <c r="B15" s="115" t="s">
        <v>101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8"/>
      <c r="R15" s="140" t="str">
        <f t="shared" si="0"/>
        <v>+</v>
      </c>
      <c r="S15" s="99"/>
      <c r="T15" s="99"/>
      <c r="U15" s="99"/>
      <c r="V15" s="99"/>
      <c r="W15" s="99"/>
      <c r="X15" s="99"/>
      <c r="Y15" s="140" t="str">
        <f t="shared" si="2"/>
        <v>+</v>
      </c>
      <c r="Z15" s="99"/>
      <c r="AA15" s="99"/>
      <c r="AB15" s="99"/>
      <c r="AC15" s="99"/>
      <c r="AD15" s="99"/>
      <c r="AE15" s="99"/>
      <c r="AF15" s="161" t="str">
        <f>IF(ISERROR(AJ15),"",IF(AND(AJ15&gt;3000,AJ15&lt;=5000),"+",AJ15))</f>
        <v/>
      </c>
      <c r="AH15" s="142">
        <f t="shared" si="15"/>
        <v>0</v>
      </c>
      <c r="AI15" s="142">
        <f t="shared" si="16"/>
        <v>0</v>
      </c>
      <c r="AJ15" s="148" t="e">
        <f t="shared" si="17"/>
        <v>#DIV/0!</v>
      </c>
      <c r="AK15" s="142">
        <f t="shared" si="22"/>
        <v>0</v>
      </c>
      <c r="AL15" s="142">
        <f t="shared" si="18"/>
        <v>0</v>
      </c>
      <c r="AM15" s="142">
        <f t="shared" si="19"/>
        <v>0</v>
      </c>
      <c r="AN15" s="142">
        <f t="shared" si="19"/>
        <v>0</v>
      </c>
      <c r="AO15" s="142">
        <f t="shared" si="19"/>
        <v>0</v>
      </c>
      <c r="AP15" s="142">
        <f t="shared" si="19"/>
        <v>0</v>
      </c>
      <c r="AQ15" s="142">
        <f t="shared" si="19"/>
        <v>0</v>
      </c>
      <c r="AR15" s="142">
        <f t="shared" si="7"/>
        <v>0</v>
      </c>
      <c r="AS15" s="142">
        <f t="shared" si="20"/>
        <v>0</v>
      </c>
      <c r="AT15" s="142">
        <f t="shared" si="21"/>
        <v>0</v>
      </c>
      <c r="AU15" s="142">
        <f t="shared" si="21"/>
        <v>0</v>
      </c>
      <c r="AV15" s="142">
        <f t="shared" si="21"/>
        <v>0</v>
      </c>
      <c r="AW15" s="142">
        <f t="shared" si="21"/>
        <v>0</v>
      </c>
      <c r="AX15" s="142">
        <f t="shared" si="21"/>
        <v>0</v>
      </c>
      <c r="AY15" s="71">
        <f t="shared" si="9"/>
        <v>0</v>
      </c>
      <c r="AZ15" s="71">
        <f t="shared" si="10"/>
        <v>0</v>
      </c>
    </row>
    <row r="16" spans="1:52" s="7" customFormat="1" x14ac:dyDescent="0.25">
      <c r="A16" s="115"/>
      <c r="B16" s="115" t="s">
        <v>102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8"/>
      <c r="R16" s="140" t="str">
        <f t="shared" si="0"/>
        <v>+</v>
      </c>
      <c r="S16" s="99"/>
      <c r="T16" s="99"/>
      <c r="U16" s="99"/>
      <c r="V16" s="99"/>
      <c r="W16" s="99"/>
      <c r="X16" s="99"/>
      <c r="Y16" s="140" t="str">
        <f t="shared" si="2"/>
        <v>+</v>
      </c>
      <c r="Z16" s="99"/>
      <c r="AA16" s="99"/>
      <c r="AB16" s="99"/>
      <c r="AC16" s="99"/>
      <c r="AD16" s="99"/>
      <c r="AE16" s="99"/>
      <c r="AF16" s="161" t="str">
        <f>IF(ISERROR(AJ16),"",IF(AND(AJ16&gt;5000,AJ16&lt;=10000),"+",AJ16))</f>
        <v/>
      </c>
      <c r="AH16" s="142">
        <f t="shared" si="15"/>
        <v>0</v>
      </c>
      <c r="AI16" s="142">
        <f t="shared" si="16"/>
        <v>0</v>
      </c>
      <c r="AJ16" s="148" t="e">
        <f t="shared" si="17"/>
        <v>#DIV/0!</v>
      </c>
      <c r="AK16" s="142">
        <f t="shared" si="22"/>
        <v>0</v>
      </c>
      <c r="AL16" s="142">
        <f t="shared" si="18"/>
        <v>0</v>
      </c>
      <c r="AM16" s="142">
        <f t="shared" si="19"/>
        <v>0</v>
      </c>
      <c r="AN16" s="142">
        <f t="shared" si="19"/>
        <v>0</v>
      </c>
      <c r="AO16" s="142">
        <f t="shared" si="19"/>
        <v>0</v>
      </c>
      <c r="AP16" s="142">
        <f t="shared" si="19"/>
        <v>0</v>
      </c>
      <c r="AQ16" s="142">
        <f t="shared" si="19"/>
        <v>0</v>
      </c>
      <c r="AR16" s="142">
        <f t="shared" si="7"/>
        <v>0</v>
      </c>
      <c r="AS16" s="142">
        <f t="shared" si="20"/>
        <v>0</v>
      </c>
      <c r="AT16" s="142">
        <f t="shared" si="21"/>
        <v>0</v>
      </c>
      <c r="AU16" s="142">
        <f t="shared" si="21"/>
        <v>0</v>
      </c>
      <c r="AV16" s="142">
        <f t="shared" si="21"/>
        <v>0</v>
      </c>
      <c r="AW16" s="142">
        <f t="shared" si="21"/>
        <v>0</v>
      </c>
      <c r="AX16" s="142">
        <f t="shared" si="21"/>
        <v>0</v>
      </c>
      <c r="AY16" s="71">
        <f t="shared" si="9"/>
        <v>0</v>
      </c>
      <c r="AZ16" s="71">
        <f t="shared" si="10"/>
        <v>0</v>
      </c>
    </row>
    <row r="17" spans="1:52" s="7" customFormat="1" x14ac:dyDescent="0.25">
      <c r="A17" s="115"/>
      <c r="B17" s="115" t="s">
        <v>122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8"/>
      <c r="R17" s="140" t="str">
        <f t="shared" si="0"/>
        <v>+</v>
      </c>
      <c r="S17" s="99"/>
      <c r="T17" s="99"/>
      <c r="U17" s="99"/>
      <c r="V17" s="99"/>
      <c r="W17" s="99"/>
      <c r="X17" s="99"/>
      <c r="Y17" s="140" t="str">
        <f t="shared" si="2"/>
        <v>+</v>
      </c>
      <c r="Z17" s="99"/>
      <c r="AA17" s="99"/>
      <c r="AB17" s="99"/>
      <c r="AC17" s="99"/>
      <c r="AD17" s="99"/>
      <c r="AE17" s="99"/>
      <c r="AF17" s="161" t="str">
        <f>IF(ISERROR(AJ17),"",IF(AND(AJ17&gt;10000,AJ17&lt;=15000),"+",AJ17))</f>
        <v/>
      </c>
      <c r="AH17" s="142">
        <f t="shared" si="15"/>
        <v>0</v>
      </c>
      <c r="AI17" s="142">
        <f t="shared" si="16"/>
        <v>0</v>
      </c>
      <c r="AJ17" s="148" t="e">
        <f t="shared" si="17"/>
        <v>#DIV/0!</v>
      </c>
      <c r="AK17" s="142">
        <f t="shared" si="22"/>
        <v>0</v>
      </c>
      <c r="AL17" s="142">
        <f t="shared" si="18"/>
        <v>0</v>
      </c>
      <c r="AM17" s="142">
        <f t="shared" si="19"/>
        <v>0</v>
      </c>
      <c r="AN17" s="142">
        <f t="shared" si="19"/>
        <v>0</v>
      </c>
      <c r="AO17" s="142">
        <f t="shared" si="19"/>
        <v>0</v>
      </c>
      <c r="AP17" s="142">
        <f t="shared" si="19"/>
        <v>0</v>
      </c>
      <c r="AQ17" s="142">
        <f t="shared" si="19"/>
        <v>0</v>
      </c>
      <c r="AR17" s="142">
        <f t="shared" si="7"/>
        <v>0</v>
      </c>
      <c r="AS17" s="142">
        <f t="shared" si="20"/>
        <v>0</v>
      </c>
      <c r="AT17" s="142">
        <f t="shared" si="21"/>
        <v>0</v>
      </c>
      <c r="AU17" s="142">
        <f t="shared" si="21"/>
        <v>0</v>
      </c>
      <c r="AV17" s="142">
        <f t="shared" si="21"/>
        <v>0</v>
      </c>
      <c r="AW17" s="142">
        <f t="shared" si="21"/>
        <v>0</v>
      </c>
      <c r="AX17" s="142">
        <f t="shared" si="21"/>
        <v>0</v>
      </c>
      <c r="AY17" s="71">
        <f t="shared" si="9"/>
        <v>0</v>
      </c>
      <c r="AZ17" s="71">
        <f t="shared" si="10"/>
        <v>0</v>
      </c>
    </row>
    <row r="18" spans="1:52" s="7" customFormat="1" x14ac:dyDescent="0.25">
      <c r="A18" s="115"/>
      <c r="B18" s="115" t="s">
        <v>123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8"/>
      <c r="R18" s="140" t="str">
        <f t="shared" si="0"/>
        <v>+</v>
      </c>
      <c r="S18" s="99"/>
      <c r="T18" s="99"/>
      <c r="U18" s="99"/>
      <c r="V18" s="99"/>
      <c r="W18" s="99"/>
      <c r="X18" s="99"/>
      <c r="Y18" s="140" t="str">
        <f t="shared" si="2"/>
        <v>+</v>
      </c>
      <c r="Z18" s="99"/>
      <c r="AA18" s="99"/>
      <c r="AB18" s="99"/>
      <c r="AC18" s="99"/>
      <c r="AD18" s="99"/>
      <c r="AE18" s="99"/>
      <c r="AF18" s="161" t="str">
        <f>IF(ISERROR(AJ18),"",IF(AND(AJ18&gt;15000,AJ18&lt;=20000),"+",AJ18))</f>
        <v/>
      </c>
      <c r="AH18" s="142">
        <f t="shared" si="15"/>
        <v>0</v>
      </c>
      <c r="AI18" s="142">
        <f t="shared" si="16"/>
        <v>0</v>
      </c>
      <c r="AJ18" s="148" t="e">
        <f t="shared" si="17"/>
        <v>#DIV/0!</v>
      </c>
      <c r="AK18" s="142">
        <f t="shared" si="22"/>
        <v>0</v>
      </c>
      <c r="AL18" s="142">
        <f t="shared" si="18"/>
        <v>0</v>
      </c>
      <c r="AM18" s="142">
        <f t="shared" si="19"/>
        <v>0</v>
      </c>
      <c r="AN18" s="142">
        <f t="shared" si="19"/>
        <v>0</v>
      </c>
      <c r="AO18" s="142">
        <f t="shared" si="19"/>
        <v>0</v>
      </c>
      <c r="AP18" s="142">
        <f t="shared" si="19"/>
        <v>0</v>
      </c>
      <c r="AQ18" s="142">
        <f t="shared" si="19"/>
        <v>0</v>
      </c>
      <c r="AR18" s="142">
        <f t="shared" si="7"/>
        <v>0</v>
      </c>
      <c r="AS18" s="142">
        <f t="shared" si="20"/>
        <v>0</v>
      </c>
      <c r="AT18" s="142">
        <f t="shared" si="21"/>
        <v>0</v>
      </c>
      <c r="AU18" s="142">
        <f t="shared" si="21"/>
        <v>0</v>
      </c>
      <c r="AV18" s="142">
        <f t="shared" si="21"/>
        <v>0</v>
      </c>
      <c r="AW18" s="142">
        <f t="shared" si="21"/>
        <v>0</v>
      </c>
      <c r="AX18" s="142">
        <f t="shared" si="21"/>
        <v>0</v>
      </c>
      <c r="AY18" s="71">
        <f t="shared" si="9"/>
        <v>0</v>
      </c>
      <c r="AZ18" s="71">
        <f t="shared" si="10"/>
        <v>0</v>
      </c>
    </row>
    <row r="19" spans="1:52" s="7" customFormat="1" x14ac:dyDescent="0.25">
      <c r="A19" s="115"/>
      <c r="B19" s="115" t="s">
        <v>103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8"/>
      <c r="R19" s="140" t="str">
        <f t="shared" si="0"/>
        <v>+</v>
      </c>
      <c r="S19" s="99"/>
      <c r="T19" s="99"/>
      <c r="U19" s="99"/>
      <c r="V19" s="99"/>
      <c r="W19" s="99"/>
      <c r="X19" s="99"/>
      <c r="Y19" s="140" t="str">
        <f t="shared" si="2"/>
        <v>+</v>
      </c>
      <c r="Z19" s="99"/>
      <c r="AA19" s="99"/>
      <c r="AB19" s="99"/>
      <c r="AC19" s="99"/>
      <c r="AD19" s="99"/>
      <c r="AE19" s="99"/>
      <c r="AF19" s="161" t="str">
        <f>IF(ISERROR(AJ19),"",IF(AND(AJ19&gt;20000,AJ19&lt;=50000),"+",AJ19))</f>
        <v/>
      </c>
      <c r="AH19" s="142">
        <f t="shared" si="15"/>
        <v>0</v>
      </c>
      <c r="AI19" s="142">
        <f t="shared" si="16"/>
        <v>0</v>
      </c>
      <c r="AJ19" s="148" t="e">
        <f t="shared" si="17"/>
        <v>#DIV/0!</v>
      </c>
      <c r="AK19" s="142">
        <f t="shared" si="22"/>
        <v>0</v>
      </c>
      <c r="AL19" s="142">
        <f t="shared" si="18"/>
        <v>0</v>
      </c>
      <c r="AM19" s="142">
        <f t="shared" si="19"/>
        <v>0</v>
      </c>
      <c r="AN19" s="142">
        <f t="shared" si="19"/>
        <v>0</v>
      </c>
      <c r="AO19" s="142">
        <f t="shared" si="19"/>
        <v>0</v>
      </c>
      <c r="AP19" s="142">
        <f t="shared" si="19"/>
        <v>0</v>
      </c>
      <c r="AQ19" s="142">
        <f t="shared" si="19"/>
        <v>0</v>
      </c>
      <c r="AR19" s="142">
        <f t="shared" si="7"/>
        <v>0</v>
      </c>
      <c r="AS19" s="142">
        <f t="shared" si="20"/>
        <v>0</v>
      </c>
      <c r="AT19" s="142">
        <f t="shared" si="21"/>
        <v>0</v>
      </c>
      <c r="AU19" s="142">
        <f t="shared" si="21"/>
        <v>0</v>
      </c>
      <c r="AV19" s="142">
        <f t="shared" si="21"/>
        <v>0</v>
      </c>
      <c r="AW19" s="142">
        <f t="shared" si="21"/>
        <v>0</v>
      </c>
      <c r="AX19" s="142">
        <f t="shared" si="21"/>
        <v>0</v>
      </c>
      <c r="AY19" s="71">
        <f t="shared" si="9"/>
        <v>0</v>
      </c>
      <c r="AZ19" s="71">
        <f t="shared" si="10"/>
        <v>0</v>
      </c>
    </row>
    <row r="20" spans="1:52" s="7" customFormat="1" x14ac:dyDescent="0.25">
      <c r="A20" s="115"/>
      <c r="B20" s="115" t="s">
        <v>104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R20" s="140" t="str">
        <f t="shared" si="0"/>
        <v>+</v>
      </c>
      <c r="S20" s="99"/>
      <c r="T20" s="99"/>
      <c r="U20" s="99"/>
      <c r="V20" s="99"/>
      <c r="W20" s="99"/>
      <c r="X20" s="99"/>
      <c r="Y20" s="140" t="str">
        <f t="shared" si="2"/>
        <v>+</v>
      </c>
      <c r="Z20" s="99"/>
      <c r="AA20" s="99"/>
      <c r="AB20" s="99"/>
      <c r="AC20" s="99"/>
      <c r="AD20" s="99"/>
      <c r="AE20" s="99"/>
      <c r="AF20" s="161" t="str">
        <f>IF(ISERROR(AJ20),"",IF(AND(AJ20&gt;50000,AJ20&lt;=500000),"+",AJ20))</f>
        <v/>
      </c>
      <c r="AH20" s="142">
        <f t="shared" si="15"/>
        <v>0</v>
      </c>
      <c r="AI20" s="142">
        <f t="shared" si="16"/>
        <v>0</v>
      </c>
      <c r="AJ20" s="148" t="e">
        <f t="shared" si="17"/>
        <v>#DIV/0!</v>
      </c>
      <c r="AK20" s="142">
        <f t="shared" si="22"/>
        <v>0</v>
      </c>
      <c r="AL20" s="142">
        <f t="shared" si="18"/>
        <v>0</v>
      </c>
      <c r="AM20" s="142">
        <f t="shared" si="19"/>
        <v>0</v>
      </c>
      <c r="AN20" s="142">
        <f t="shared" si="19"/>
        <v>0</v>
      </c>
      <c r="AO20" s="142">
        <f t="shared" si="19"/>
        <v>0</v>
      </c>
      <c r="AP20" s="142">
        <f t="shared" si="19"/>
        <v>0</v>
      </c>
      <c r="AQ20" s="142">
        <f t="shared" si="19"/>
        <v>0</v>
      </c>
      <c r="AR20" s="142">
        <f t="shared" si="7"/>
        <v>0</v>
      </c>
      <c r="AS20" s="142">
        <f t="shared" si="20"/>
        <v>0</v>
      </c>
      <c r="AT20" s="142">
        <f t="shared" si="21"/>
        <v>0</v>
      </c>
      <c r="AU20" s="142">
        <f t="shared" si="21"/>
        <v>0</v>
      </c>
      <c r="AV20" s="142">
        <f t="shared" si="21"/>
        <v>0</v>
      </c>
      <c r="AW20" s="142">
        <f t="shared" si="21"/>
        <v>0</v>
      </c>
      <c r="AX20" s="142">
        <f t="shared" si="21"/>
        <v>0</v>
      </c>
      <c r="AY20" s="71">
        <f t="shared" si="9"/>
        <v>0</v>
      </c>
      <c r="AZ20" s="71">
        <f t="shared" si="10"/>
        <v>0</v>
      </c>
    </row>
    <row r="21" spans="1:52" s="7" customFormat="1" x14ac:dyDescent="0.25">
      <c r="A21" s="115"/>
      <c r="B21" s="115" t="s">
        <v>105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8"/>
      <c r="R21" s="140" t="str">
        <f t="shared" si="0"/>
        <v>+</v>
      </c>
      <c r="S21" s="99"/>
      <c r="T21" s="99"/>
      <c r="U21" s="99"/>
      <c r="V21" s="99"/>
      <c r="W21" s="99"/>
      <c r="X21" s="99"/>
      <c r="Y21" s="140" t="str">
        <f t="shared" si="2"/>
        <v>+</v>
      </c>
      <c r="Z21" s="99"/>
      <c r="AA21" s="99"/>
      <c r="AB21" s="99"/>
      <c r="AC21" s="99"/>
      <c r="AD21" s="99"/>
      <c r="AE21" s="99"/>
      <c r="AF21" s="161" t="str">
        <f>IF(ISERROR(AJ21),"",IF(AJ21&gt;500000,"+",AJ21))</f>
        <v/>
      </c>
      <c r="AH21" s="142">
        <f t="shared" si="15"/>
        <v>0</v>
      </c>
      <c r="AI21" s="142">
        <f t="shared" si="16"/>
        <v>0</v>
      </c>
      <c r="AJ21" s="148" t="e">
        <f t="shared" si="17"/>
        <v>#DIV/0!</v>
      </c>
      <c r="AK21" s="142">
        <f t="shared" si="22"/>
        <v>0</v>
      </c>
      <c r="AL21" s="142">
        <f t="shared" si="18"/>
        <v>0</v>
      </c>
      <c r="AM21" s="142">
        <f t="shared" si="19"/>
        <v>0</v>
      </c>
      <c r="AN21" s="142">
        <f t="shared" si="19"/>
        <v>0</v>
      </c>
      <c r="AO21" s="142">
        <f t="shared" si="19"/>
        <v>0</v>
      </c>
      <c r="AP21" s="142">
        <f t="shared" si="19"/>
        <v>0</v>
      </c>
      <c r="AQ21" s="142">
        <f t="shared" si="19"/>
        <v>0</v>
      </c>
      <c r="AR21" s="142">
        <f t="shared" si="7"/>
        <v>0</v>
      </c>
      <c r="AS21" s="142">
        <f t="shared" si="20"/>
        <v>0</v>
      </c>
      <c r="AT21" s="142">
        <f t="shared" si="21"/>
        <v>0</v>
      </c>
      <c r="AU21" s="142">
        <f t="shared" si="21"/>
        <v>0</v>
      </c>
      <c r="AV21" s="142">
        <f t="shared" si="21"/>
        <v>0</v>
      </c>
      <c r="AW21" s="142">
        <f t="shared" si="21"/>
        <v>0</v>
      </c>
      <c r="AX21" s="142">
        <f t="shared" si="21"/>
        <v>0</v>
      </c>
      <c r="AY21" s="71">
        <f t="shared" si="9"/>
        <v>0</v>
      </c>
      <c r="AZ21" s="71">
        <f t="shared" si="10"/>
        <v>0</v>
      </c>
    </row>
    <row r="22" spans="1:52" s="7" customFormat="1" ht="45" x14ac:dyDescent="0.25">
      <c r="A22" s="115"/>
      <c r="B22" s="116" t="s">
        <v>303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R22" s="140" t="str">
        <f t="shared" si="0"/>
        <v>+</v>
      </c>
      <c r="S22" s="99"/>
      <c r="T22" s="99"/>
      <c r="U22" s="99"/>
      <c r="V22" s="99"/>
      <c r="W22" s="99"/>
      <c r="X22" s="99"/>
      <c r="Y22" s="140" t="str">
        <f t="shared" si="2"/>
        <v>+</v>
      </c>
      <c r="Z22" s="99"/>
      <c r="AA22" s="99"/>
      <c r="AB22" s="99"/>
      <c r="AC22" s="99"/>
      <c r="AD22" s="99"/>
      <c r="AE22" s="99"/>
      <c r="AF22" s="99"/>
      <c r="AH22" s="142">
        <f t="shared" si="15"/>
        <v>0</v>
      </c>
      <c r="AI22" s="142">
        <f t="shared" si="16"/>
        <v>0</v>
      </c>
      <c r="AJ22" s="144"/>
      <c r="AK22" s="142">
        <f t="shared" si="22"/>
        <v>0</v>
      </c>
      <c r="AL22" s="142">
        <f t="shared" si="18"/>
        <v>0</v>
      </c>
      <c r="AM22" s="142">
        <f t="shared" si="19"/>
        <v>0</v>
      </c>
      <c r="AN22" s="142">
        <f t="shared" si="19"/>
        <v>0</v>
      </c>
      <c r="AO22" s="142">
        <f t="shared" si="19"/>
        <v>0</v>
      </c>
      <c r="AP22" s="142">
        <f t="shared" si="19"/>
        <v>0</v>
      </c>
      <c r="AQ22" s="142">
        <f t="shared" si="19"/>
        <v>0</v>
      </c>
      <c r="AR22" s="142">
        <f t="shared" si="7"/>
        <v>0</v>
      </c>
      <c r="AS22" s="142">
        <f t="shared" si="20"/>
        <v>0</v>
      </c>
      <c r="AT22" s="142">
        <f t="shared" si="21"/>
        <v>0</v>
      </c>
      <c r="AU22" s="142">
        <f t="shared" si="21"/>
        <v>0</v>
      </c>
      <c r="AV22" s="142">
        <f t="shared" si="21"/>
        <v>0</v>
      </c>
      <c r="AW22" s="142">
        <f t="shared" si="21"/>
        <v>0</v>
      </c>
      <c r="AX22" s="142">
        <f t="shared" si="21"/>
        <v>0</v>
      </c>
      <c r="AY22" s="71">
        <f t="shared" si="9"/>
        <v>0</v>
      </c>
      <c r="AZ22" s="71">
        <f t="shared" si="10"/>
        <v>0</v>
      </c>
    </row>
    <row r="23" spans="1:52" s="7" customFormat="1" x14ac:dyDescent="0.25">
      <c r="A23" s="115" t="s">
        <v>106</v>
      </c>
      <c r="B23" s="115" t="s">
        <v>110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8"/>
      <c r="R23" s="140" t="str">
        <f t="shared" si="0"/>
        <v>+</v>
      </c>
      <c r="S23" s="140" t="str">
        <f t="shared" ref="S23:X23" si="23">IF(D23=AL23,"+",D23-AL23)</f>
        <v>+</v>
      </c>
      <c r="T23" s="140" t="str">
        <f t="shared" si="23"/>
        <v>+</v>
      </c>
      <c r="U23" s="140" t="str">
        <f t="shared" si="23"/>
        <v>+</v>
      </c>
      <c r="V23" s="140" t="str">
        <f t="shared" si="23"/>
        <v>+</v>
      </c>
      <c r="W23" s="140" t="str">
        <f t="shared" si="23"/>
        <v>+</v>
      </c>
      <c r="X23" s="140" t="str">
        <f t="shared" si="23"/>
        <v>+</v>
      </c>
      <c r="Y23" s="140" t="str">
        <f t="shared" si="2"/>
        <v>+</v>
      </c>
      <c r="Z23" s="140" t="str">
        <f t="shared" ref="Z23:AE23" si="24">IF(K23=AS23,"+",K23-AS23)</f>
        <v>+</v>
      </c>
      <c r="AA23" s="140" t="str">
        <f t="shared" si="24"/>
        <v>+</v>
      </c>
      <c r="AB23" s="140" t="str">
        <f t="shared" si="24"/>
        <v>+</v>
      </c>
      <c r="AC23" s="140" t="str">
        <f t="shared" si="24"/>
        <v>+</v>
      </c>
      <c r="AD23" s="140" t="str">
        <f t="shared" si="24"/>
        <v>+</v>
      </c>
      <c r="AE23" s="140" t="str">
        <f t="shared" si="24"/>
        <v>+</v>
      </c>
      <c r="AF23" s="160"/>
      <c r="AH23" s="142">
        <f>SUM(AH24:AH32)</f>
        <v>0</v>
      </c>
      <c r="AI23" s="142">
        <f>SUM(AI24:AI32)</f>
        <v>0</v>
      </c>
      <c r="AJ23" s="144"/>
      <c r="AK23" s="142">
        <f t="shared" si="22"/>
        <v>0</v>
      </c>
      <c r="AL23" s="142">
        <f>SUM(AL24:AL32)</f>
        <v>0</v>
      </c>
      <c r="AM23" s="142">
        <f t="shared" ref="AM23:AQ23" si="25">SUM(AM24:AM32)</f>
        <v>0</v>
      </c>
      <c r="AN23" s="142">
        <f t="shared" si="25"/>
        <v>0</v>
      </c>
      <c r="AO23" s="142">
        <f t="shared" si="25"/>
        <v>0</v>
      </c>
      <c r="AP23" s="142">
        <f t="shared" si="25"/>
        <v>0</v>
      </c>
      <c r="AQ23" s="142">
        <f t="shared" si="25"/>
        <v>0</v>
      </c>
      <c r="AR23" s="142">
        <f t="shared" si="7"/>
        <v>0</v>
      </c>
      <c r="AS23" s="142">
        <f>SUM(AS24:AS32)</f>
        <v>0</v>
      </c>
      <c r="AT23" s="142">
        <f t="shared" ref="AT23:AX23" si="26">SUM(AT24:AT32)</f>
        <v>0</v>
      </c>
      <c r="AU23" s="142">
        <f t="shared" si="26"/>
        <v>0</v>
      </c>
      <c r="AV23" s="142">
        <f t="shared" si="26"/>
        <v>0</v>
      </c>
      <c r="AW23" s="142">
        <f t="shared" si="26"/>
        <v>0</v>
      </c>
      <c r="AX23" s="142">
        <f t="shared" si="26"/>
        <v>0</v>
      </c>
      <c r="AY23" s="71">
        <f t="shared" si="9"/>
        <v>0</v>
      </c>
      <c r="AZ23" s="71">
        <f t="shared" si="10"/>
        <v>0</v>
      </c>
    </row>
    <row r="24" spans="1:52" s="7" customFormat="1" x14ac:dyDescent="0.25">
      <c r="A24" s="115"/>
      <c r="B24" s="115" t="s">
        <v>99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R24" s="140" t="str">
        <f t="shared" si="0"/>
        <v>+</v>
      </c>
      <c r="S24" s="99"/>
      <c r="T24" s="99"/>
      <c r="U24" s="99"/>
      <c r="V24" s="99"/>
      <c r="W24" s="99"/>
      <c r="X24" s="99"/>
      <c r="Y24" s="140" t="str">
        <f t="shared" si="2"/>
        <v>+</v>
      </c>
      <c r="Z24" s="99"/>
      <c r="AA24" s="99"/>
      <c r="AB24" s="99"/>
      <c r="AC24" s="99"/>
      <c r="AD24" s="99"/>
      <c r="AE24" s="99"/>
      <c r="AF24" s="161" t="str">
        <f>IF(ISERROR(AJ24),"",IF(AJ24&lt;=1000,"+",AJ24))</f>
        <v/>
      </c>
      <c r="AH24" s="142">
        <f t="shared" ref="AH24:AH33" si="27">C24</f>
        <v>0</v>
      </c>
      <c r="AI24" s="142">
        <f t="shared" ref="AI24:AI33" si="28">J24</f>
        <v>0</v>
      </c>
      <c r="AJ24" s="148" t="e">
        <f t="shared" ref="AJ24:AJ32" si="29">C24/J24</f>
        <v>#DIV/0!</v>
      </c>
      <c r="AK24" s="142">
        <f t="shared" si="22"/>
        <v>0</v>
      </c>
      <c r="AL24" s="142">
        <f t="shared" ref="AL24:AL33" si="30">D24</f>
        <v>0</v>
      </c>
      <c r="AM24" s="142">
        <f t="shared" ref="AM24:AQ33" si="31">E24</f>
        <v>0</v>
      </c>
      <c r="AN24" s="142">
        <f t="shared" si="31"/>
        <v>0</v>
      </c>
      <c r="AO24" s="142">
        <f t="shared" si="31"/>
        <v>0</v>
      </c>
      <c r="AP24" s="142">
        <f t="shared" si="31"/>
        <v>0</v>
      </c>
      <c r="AQ24" s="142">
        <f t="shared" si="31"/>
        <v>0</v>
      </c>
      <c r="AR24" s="142">
        <f t="shared" si="7"/>
        <v>0</v>
      </c>
      <c r="AS24" s="142">
        <f t="shared" ref="AS24:AS33" si="32">K24</f>
        <v>0</v>
      </c>
      <c r="AT24" s="142">
        <f t="shared" ref="AT24:AX33" si="33">L24</f>
        <v>0</v>
      </c>
      <c r="AU24" s="142">
        <f t="shared" si="33"/>
        <v>0</v>
      </c>
      <c r="AV24" s="142">
        <f t="shared" si="33"/>
        <v>0</v>
      </c>
      <c r="AW24" s="142">
        <f t="shared" si="33"/>
        <v>0</v>
      </c>
      <c r="AX24" s="142">
        <f t="shared" si="33"/>
        <v>0</v>
      </c>
      <c r="AY24" s="71">
        <f t="shared" si="9"/>
        <v>0</v>
      </c>
      <c r="AZ24" s="71">
        <f t="shared" si="10"/>
        <v>0</v>
      </c>
    </row>
    <row r="25" spans="1:52" s="7" customFormat="1" x14ac:dyDescent="0.25">
      <c r="A25" s="115"/>
      <c r="B25" s="115" t="s">
        <v>100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8"/>
      <c r="R25" s="140" t="str">
        <f t="shared" si="0"/>
        <v>+</v>
      </c>
      <c r="S25" s="99"/>
      <c r="T25" s="99"/>
      <c r="U25" s="99"/>
      <c r="V25" s="99"/>
      <c r="W25" s="99"/>
      <c r="X25" s="99"/>
      <c r="Y25" s="140" t="str">
        <f t="shared" si="2"/>
        <v>+</v>
      </c>
      <c r="Z25" s="99"/>
      <c r="AA25" s="99"/>
      <c r="AB25" s="99"/>
      <c r="AC25" s="99"/>
      <c r="AD25" s="99"/>
      <c r="AE25" s="99"/>
      <c r="AF25" s="161" t="str">
        <f>IF(ISERROR(AJ25),"",IF(AND(AJ25&gt;1000,AJ25&lt;=3000),"+",AJ25))</f>
        <v/>
      </c>
      <c r="AH25" s="142">
        <f t="shared" si="27"/>
        <v>0</v>
      </c>
      <c r="AI25" s="142">
        <f t="shared" si="28"/>
        <v>0</v>
      </c>
      <c r="AJ25" s="148" t="e">
        <f t="shared" si="29"/>
        <v>#DIV/0!</v>
      </c>
      <c r="AK25" s="142">
        <f t="shared" si="22"/>
        <v>0</v>
      </c>
      <c r="AL25" s="142">
        <f t="shared" si="30"/>
        <v>0</v>
      </c>
      <c r="AM25" s="142">
        <f t="shared" si="31"/>
        <v>0</v>
      </c>
      <c r="AN25" s="142">
        <f t="shared" si="31"/>
        <v>0</v>
      </c>
      <c r="AO25" s="142">
        <f t="shared" si="31"/>
        <v>0</v>
      </c>
      <c r="AP25" s="142">
        <f t="shared" si="31"/>
        <v>0</v>
      </c>
      <c r="AQ25" s="142">
        <f t="shared" si="31"/>
        <v>0</v>
      </c>
      <c r="AR25" s="142">
        <f t="shared" si="7"/>
        <v>0</v>
      </c>
      <c r="AS25" s="142">
        <f t="shared" si="32"/>
        <v>0</v>
      </c>
      <c r="AT25" s="142">
        <f t="shared" si="33"/>
        <v>0</v>
      </c>
      <c r="AU25" s="142">
        <f t="shared" si="33"/>
        <v>0</v>
      </c>
      <c r="AV25" s="142">
        <f t="shared" si="33"/>
        <v>0</v>
      </c>
      <c r="AW25" s="142">
        <f t="shared" si="33"/>
        <v>0</v>
      </c>
      <c r="AX25" s="142">
        <f t="shared" si="33"/>
        <v>0</v>
      </c>
      <c r="AY25" s="71">
        <f t="shared" si="9"/>
        <v>0</v>
      </c>
      <c r="AZ25" s="71">
        <f t="shared" si="10"/>
        <v>0</v>
      </c>
    </row>
    <row r="26" spans="1:52" s="7" customFormat="1" x14ac:dyDescent="0.25">
      <c r="A26" s="115"/>
      <c r="B26" s="115" t="s">
        <v>101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R26" s="140" t="str">
        <f t="shared" si="0"/>
        <v>+</v>
      </c>
      <c r="S26" s="99"/>
      <c r="T26" s="99"/>
      <c r="U26" s="99"/>
      <c r="V26" s="99"/>
      <c r="W26" s="99"/>
      <c r="X26" s="99"/>
      <c r="Y26" s="140" t="str">
        <f t="shared" si="2"/>
        <v>+</v>
      </c>
      <c r="Z26" s="99"/>
      <c r="AA26" s="99"/>
      <c r="AB26" s="99"/>
      <c r="AC26" s="99"/>
      <c r="AD26" s="99"/>
      <c r="AE26" s="99"/>
      <c r="AF26" s="161" t="str">
        <f>IF(ISERROR(AJ26),"",IF(AND(AJ26&gt;3000,AJ26&lt;=5000),"+",AJ26))</f>
        <v/>
      </c>
      <c r="AH26" s="142">
        <f t="shared" si="27"/>
        <v>0</v>
      </c>
      <c r="AI26" s="142">
        <f t="shared" si="28"/>
        <v>0</v>
      </c>
      <c r="AJ26" s="148" t="e">
        <f t="shared" si="29"/>
        <v>#DIV/0!</v>
      </c>
      <c r="AK26" s="142">
        <f t="shared" si="22"/>
        <v>0</v>
      </c>
      <c r="AL26" s="142">
        <f t="shared" si="30"/>
        <v>0</v>
      </c>
      <c r="AM26" s="142">
        <f t="shared" si="31"/>
        <v>0</v>
      </c>
      <c r="AN26" s="142">
        <f t="shared" si="31"/>
        <v>0</v>
      </c>
      <c r="AO26" s="142">
        <f t="shared" si="31"/>
        <v>0</v>
      </c>
      <c r="AP26" s="142">
        <f t="shared" si="31"/>
        <v>0</v>
      </c>
      <c r="AQ26" s="142">
        <f t="shared" si="31"/>
        <v>0</v>
      </c>
      <c r="AR26" s="142">
        <f t="shared" si="7"/>
        <v>0</v>
      </c>
      <c r="AS26" s="142">
        <f t="shared" si="32"/>
        <v>0</v>
      </c>
      <c r="AT26" s="142">
        <f t="shared" si="33"/>
        <v>0</v>
      </c>
      <c r="AU26" s="142">
        <f t="shared" si="33"/>
        <v>0</v>
      </c>
      <c r="AV26" s="142">
        <f t="shared" si="33"/>
        <v>0</v>
      </c>
      <c r="AW26" s="142">
        <f t="shared" si="33"/>
        <v>0</v>
      </c>
      <c r="AX26" s="142">
        <f t="shared" si="33"/>
        <v>0</v>
      </c>
      <c r="AY26" s="71">
        <f t="shared" si="9"/>
        <v>0</v>
      </c>
      <c r="AZ26" s="71">
        <f t="shared" si="10"/>
        <v>0</v>
      </c>
    </row>
    <row r="27" spans="1:52" s="7" customFormat="1" x14ac:dyDescent="0.25">
      <c r="A27" s="115"/>
      <c r="B27" s="115" t="s">
        <v>102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8"/>
      <c r="R27" s="140" t="str">
        <f t="shared" si="0"/>
        <v>+</v>
      </c>
      <c r="S27" s="99"/>
      <c r="T27" s="99"/>
      <c r="U27" s="99"/>
      <c r="V27" s="99"/>
      <c r="W27" s="99"/>
      <c r="X27" s="99"/>
      <c r="Y27" s="140" t="str">
        <f t="shared" si="2"/>
        <v>+</v>
      </c>
      <c r="Z27" s="99"/>
      <c r="AA27" s="99"/>
      <c r="AB27" s="99"/>
      <c r="AC27" s="99"/>
      <c r="AD27" s="99"/>
      <c r="AE27" s="99"/>
      <c r="AF27" s="161" t="str">
        <f>IF(ISERROR(AJ27),"",IF(AND(AJ27&gt;5000,AJ27&lt;=10000),"+",AJ27))</f>
        <v/>
      </c>
      <c r="AH27" s="142">
        <f t="shared" si="27"/>
        <v>0</v>
      </c>
      <c r="AI27" s="142">
        <f t="shared" si="28"/>
        <v>0</v>
      </c>
      <c r="AJ27" s="148" t="e">
        <f t="shared" si="29"/>
        <v>#DIV/0!</v>
      </c>
      <c r="AK27" s="142">
        <f t="shared" si="22"/>
        <v>0</v>
      </c>
      <c r="AL27" s="142">
        <f t="shared" si="30"/>
        <v>0</v>
      </c>
      <c r="AM27" s="142">
        <f t="shared" si="31"/>
        <v>0</v>
      </c>
      <c r="AN27" s="142">
        <f t="shared" si="31"/>
        <v>0</v>
      </c>
      <c r="AO27" s="142">
        <f t="shared" si="31"/>
        <v>0</v>
      </c>
      <c r="AP27" s="142">
        <f t="shared" si="31"/>
        <v>0</v>
      </c>
      <c r="AQ27" s="142">
        <f t="shared" si="31"/>
        <v>0</v>
      </c>
      <c r="AR27" s="142">
        <f t="shared" si="7"/>
        <v>0</v>
      </c>
      <c r="AS27" s="142">
        <f t="shared" si="32"/>
        <v>0</v>
      </c>
      <c r="AT27" s="142">
        <f t="shared" si="33"/>
        <v>0</v>
      </c>
      <c r="AU27" s="142">
        <f t="shared" si="33"/>
        <v>0</v>
      </c>
      <c r="AV27" s="142">
        <f t="shared" si="33"/>
        <v>0</v>
      </c>
      <c r="AW27" s="142">
        <f t="shared" si="33"/>
        <v>0</v>
      </c>
      <c r="AX27" s="142">
        <f t="shared" si="33"/>
        <v>0</v>
      </c>
      <c r="AY27" s="71">
        <f t="shared" si="9"/>
        <v>0</v>
      </c>
      <c r="AZ27" s="71">
        <f t="shared" si="10"/>
        <v>0</v>
      </c>
    </row>
    <row r="28" spans="1:52" s="7" customFormat="1" x14ac:dyDescent="0.25">
      <c r="A28" s="115"/>
      <c r="B28" s="115" t="s">
        <v>122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R28" s="140" t="str">
        <f t="shared" si="0"/>
        <v>+</v>
      </c>
      <c r="S28" s="99"/>
      <c r="T28" s="99"/>
      <c r="U28" s="99"/>
      <c r="V28" s="99"/>
      <c r="W28" s="99"/>
      <c r="X28" s="99"/>
      <c r="Y28" s="140" t="str">
        <f t="shared" si="2"/>
        <v>+</v>
      </c>
      <c r="Z28" s="99"/>
      <c r="AA28" s="99"/>
      <c r="AB28" s="99"/>
      <c r="AC28" s="99"/>
      <c r="AD28" s="99"/>
      <c r="AE28" s="99"/>
      <c r="AF28" s="161" t="str">
        <f>IF(ISERROR(AJ28),"",IF(AND(AJ28&gt;10000,AJ28&lt;=15000),"+",AJ28))</f>
        <v/>
      </c>
      <c r="AH28" s="142">
        <f t="shared" si="27"/>
        <v>0</v>
      </c>
      <c r="AI28" s="142">
        <f t="shared" si="28"/>
        <v>0</v>
      </c>
      <c r="AJ28" s="148" t="e">
        <f t="shared" si="29"/>
        <v>#DIV/0!</v>
      </c>
      <c r="AK28" s="142">
        <f t="shared" si="22"/>
        <v>0</v>
      </c>
      <c r="AL28" s="142">
        <f t="shared" si="30"/>
        <v>0</v>
      </c>
      <c r="AM28" s="142">
        <f t="shared" si="31"/>
        <v>0</v>
      </c>
      <c r="AN28" s="142">
        <f t="shared" si="31"/>
        <v>0</v>
      </c>
      <c r="AO28" s="142">
        <f t="shared" si="31"/>
        <v>0</v>
      </c>
      <c r="AP28" s="142">
        <f t="shared" si="31"/>
        <v>0</v>
      </c>
      <c r="AQ28" s="142">
        <f t="shared" si="31"/>
        <v>0</v>
      </c>
      <c r="AR28" s="142">
        <f t="shared" si="7"/>
        <v>0</v>
      </c>
      <c r="AS28" s="142">
        <f t="shared" si="32"/>
        <v>0</v>
      </c>
      <c r="AT28" s="142">
        <f t="shared" si="33"/>
        <v>0</v>
      </c>
      <c r="AU28" s="142">
        <f t="shared" si="33"/>
        <v>0</v>
      </c>
      <c r="AV28" s="142">
        <f t="shared" si="33"/>
        <v>0</v>
      </c>
      <c r="AW28" s="142">
        <f t="shared" si="33"/>
        <v>0</v>
      </c>
      <c r="AX28" s="142">
        <f t="shared" si="33"/>
        <v>0</v>
      </c>
      <c r="AY28" s="71">
        <f t="shared" si="9"/>
        <v>0</v>
      </c>
      <c r="AZ28" s="71">
        <f t="shared" si="10"/>
        <v>0</v>
      </c>
    </row>
    <row r="29" spans="1:52" s="7" customFormat="1" x14ac:dyDescent="0.25">
      <c r="A29" s="115"/>
      <c r="B29" s="115" t="s">
        <v>123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8"/>
      <c r="R29" s="140" t="str">
        <f t="shared" si="0"/>
        <v>+</v>
      </c>
      <c r="S29" s="99"/>
      <c r="T29" s="99"/>
      <c r="U29" s="99"/>
      <c r="V29" s="99"/>
      <c r="W29" s="99"/>
      <c r="X29" s="99"/>
      <c r="Y29" s="140" t="str">
        <f t="shared" si="2"/>
        <v>+</v>
      </c>
      <c r="Z29" s="99"/>
      <c r="AA29" s="99"/>
      <c r="AB29" s="99"/>
      <c r="AC29" s="99"/>
      <c r="AD29" s="99"/>
      <c r="AE29" s="99"/>
      <c r="AF29" s="161" t="str">
        <f>IF(ISERROR(AJ29),"",IF(AND(AJ29&gt;15000,AJ29&lt;=20000),"+",AJ29))</f>
        <v/>
      </c>
      <c r="AH29" s="142">
        <f t="shared" si="27"/>
        <v>0</v>
      </c>
      <c r="AI29" s="142">
        <f t="shared" si="28"/>
        <v>0</v>
      </c>
      <c r="AJ29" s="148" t="e">
        <f t="shared" si="29"/>
        <v>#DIV/0!</v>
      </c>
      <c r="AK29" s="142">
        <f t="shared" si="22"/>
        <v>0</v>
      </c>
      <c r="AL29" s="142">
        <f t="shared" si="30"/>
        <v>0</v>
      </c>
      <c r="AM29" s="142">
        <f t="shared" si="31"/>
        <v>0</v>
      </c>
      <c r="AN29" s="142">
        <f t="shared" si="31"/>
        <v>0</v>
      </c>
      <c r="AO29" s="142">
        <f t="shared" si="31"/>
        <v>0</v>
      </c>
      <c r="AP29" s="142">
        <f t="shared" si="31"/>
        <v>0</v>
      </c>
      <c r="AQ29" s="142">
        <f t="shared" si="31"/>
        <v>0</v>
      </c>
      <c r="AR29" s="142">
        <f t="shared" si="7"/>
        <v>0</v>
      </c>
      <c r="AS29" s="142">
        <f t="shared" si="32"/>
        <v>0</v>
      </c>
      <c r="AT29" s="142">
        <f t="shared" si="33"/>
        <v>0</v>
      </c>
      <c r="AU29" s="142">
        <f t="shared" si="33"/>
        <v>0</v>
      </c>
      <c r="AV29" s="142">
        <f t="shared" si="33"/>
        <v>0</v>
      </c>
      <c r="AW29" s="142">
        <f t="shared" si="33"/>
        <v>0</v>
      </c>
      <c r="AX29" s="142">
        <f t="shared" si="33"/>
        <v>0</v>
      </c>
      <c r="AY29" s="71">
        <f t="shared" si="9"/>
        <v>0</v>
      </c>
      <c r="AZ29" s="71">
        <f t="shared" si="10"/>
        <v>0</v>
      </c>
    </row>
    <row r="30" spans="1:52" s="7" customFormat="1" x14ac:dyDescent="0.25">
      <c r="A30" s="115"/>
      <c r="B30" s="115" t="s">
        <v>103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8"/>
      <c r="R30" s="140" t="str">
        <f t="shared" si="0"/>
        <v>+</v>
      </c>
      <c r="S30" s="99"/>
      <c r="T30" s="99"/>
      <c r="U30" s="99"/>
      <c r="V30" s="99"/>
      <c r="W30" s="99"/>
      <c r="X30" s="99"/>
      <c r="Y30" s="140" t="str">
        <f t="shared" si="2"/>
        <v>+</v>
      </c>
      <c r="Z30" s="99"/>
      <c r="AA30" s="99"/>
      <c r="AB30" s="99"/>
      <c r="AC30" s="99"/>
      <c r="AD30" s="99"/>
      <c r="AE30" s="99"/>
      <c r="AF30" s="161" t="str">
        <f>IF(ISERROR(AJ30),"",IF(AND(AJ30&gt;20000,AJ30&lt;=50000),"+",AJ30))</f>
        <v/>
      </c>
      <c r="AH30" s="142">
        <f t="shared" si="27"/>
        <v>0</v>
      </c>
      <c r="AI30" s="142">
        <f t="shared" si="28"/>
        <v>0</v>
      </c>
      <c r="AJ30" s="148" t="e">
        <f t="shared" si="29"/>
        <v>#DIV/0!</v>
      </c>
      <c r="AK30" s="142">
        <f t="shared" si="22"/>
        <v>0</v>
      </c>
      <c r="AL30" s="142">
        <f t="shared" si="30"/>
        <v>0</v>
      </c>
      <c r="AM30" s="142">
        <f t="shared" si="31"/>
        <v>0</v>
      </c>
      <c r="AN30" s="142">
        <f t="shared" si="31"/>
        <v>0</v>
      </c>
      <c r="AO30" s="142">
        <f t="shared" si="31"/>
        <v>0</v>
      </c>
      <c r="AP30" s="142">
        <f t="shared" si="31"/>
        <v>0</v>
      </c>
      <c r="AQ30" s="142">
        <f t="shared" si="31"/>
        <v>0</v>
      </c>
      <c r="AR30" s="142">
        <f t="shared" si="7"/>
        <v>0</v>
      </c>
      <c r="AS30" s="142">
        <f t="shared" si="32"/>
        <v>0</v>
      </c>
      <c r="AT30" s="142">
        <f t="shared" si="33"/>
        <v>0</v>
      </c>
      <c r="AU30" s="142">
        <f t="shared" si="33"/>
        <v>0</v>
      </c>
      <c r="AV30" s="142">
        <f t="shared" si="33"/>
        <v>0</v>
      </c>
      <c r="AW30" s="142">
        <f t="shared" si="33"/>
        <v>0</v>
      </c>
      <c r="AX30" s="142">
        <f t="shared" si="33"/>
        <v>0</v>
      </c>
      <c r="AY30" s="71">
        <f t="shared" si="9"/>
        <v>0</v>
      </c>
      <c r="AZ30" s="71">
        <f t="shared" si="10"/>
        <v>0</v>
      </c>
    </row>
    <row r="31" spans="1:52" s="7" customFormat="1" x14ac:dyDescent="0.25">
      <c r="A31" s="115"/>
      <c r="B31" s="115" t="s">
        <v>104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8"/>
      <c r="R31" s="140" t="str">
        <f t="shared" si="0"/>
        <v>+</v>
      </c>
      <c r="S31" s="99"/>
      <c r="T31" s="99"/>
      <c r="U31" s="99"/>
      <c r="V31" s="99"/>
      <c r="W31" s="99"/>
      <c r="X31" s="99"/>
      <c r="Y31" s="140" t="str">
        <f t="shared" si="2"/>
        <v>+</v>
      </c>
      <c r="Z31" s="99"/>
      <c r="AA31" s="99"/>
      <c r="AB31" s="99"/>
      <c r="AC31" s="99"/>
      <c r="AD31" s="99"/>
      <c r="AE31" s="99"/>
      <c r="AF31" s="161" t="str">
        <f>IF(ISERROR(AJ31),"",IF(AND(AJ31&gt;50000,AJ31&lt;=500000),"+",AJ31))</f>
        <v/>
      </c>
      <c r="AH31" s="142">
        <f t="shared" si="27"/>
        <v>0</v>
      </c>
      <c r="AI31" s="142">
        <f t="shared" si="28"/>
        <v>0</v>
      </c>
      <c r="AJ31" s="148" t="e">
        <f t="shared" si="29"/>
        <v>#DIV/0!</v>
      </c>
      <c r="AK31" s="142">
        <f t="shared" si="22"/>
        <v>0</v>
      </c>
      <c r="AL31" s="142">
        <f t="shared" si="30"/>
        <v>0</v>
      </c>
      <c r="AM31" s="142">
        <f t="shared" si="31"/>
        <v>0</v>
      </c>
      <c r="AN31" s="142">
        <f t="shared" si="31"/>
        <v>0</v>
      </c>
      <c r="AO31" s="142">
        <f t="shared" si="31"/>
        <v>0</v>
      </c>
      <c r="AP31" s="142">
        <f t="shared" si="31"/>
        <v>0</v>
      </c>
      <c r="AQ31" s="142">
        <f t="shared" si="31"/>
        <v>0</v>
      </c>
      <c r="AR31" s="142">
        <f t="shared" si="7"/>
        <v>0</v>
      </c>
      <c r="AS31" s="142">
        <f t="shared" si="32"/>
        <v>0</v>
      </c>
      <c r="AT31" s="142">
        <f t="shared" si="33"/>
        <v>0</v>
      </c>
      <c r="AU31" s="142">
        <f t="shared" si="33"/>
        <v>0</v>
      </c>
      <c r="AV31" s="142">
        <f t="shared" si="33"/>
        <v>0</v>
      </c>
      <c r="AW31" s="142">
        <f t="shared" si="33"/>
        <v>0</v>
      </c>
      <c r="AX31" s="142">
        <f t="shared" si="33"/>
        <v>0</v>
      </c>
      <c r="AY31" s="71">
        <f t="shared" si="9"/>
        <v>0</v>
      </c>
      <c r="AZ31" s="71">
        <f t="shared" si="10"/>
        <v>0</v>
      </c>
    </row>
    <row r="32" spans="1:52" s="7" customFormat="1" x14ac:dyDescent="0.25">
      <c r="A32" s="115"/>
      <c r="B32" s="115" t="s">
        <v>105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R32" s="140" t="str">
        <f t="shared" si="0"/>
        <v>+</v>
      </c>
      <c r="S32" s="99"/>
      <c r="T32" s="99"/>
      <c r="U32" s="99"/>
      <c r="V32" s="99"/>
      <c r="W32" s="99"/>
      <c r="X32" s="99"/>
      <c r="Y32" s="140" t="str">
        <f t="shared" si="2"/>
        <v>+</v>
      </c>
      <c r="Z32" s="99"/>
      <c r="AA32" s="99"/>
      <c r="AB32" s="99"/>
      <c r="AC32" s="99"/>
      <c r="AD32" s="99"/>
      <c r="AE32" s="99"/>
      <c r="AF32" s="161" t="str">
        <f>IF(ISERROR(AJ32),"",IF(AJ32&gt;500000,"+",AJ32))</f>
        <v/>
      </c>
      <c r="AH32" s="142">
        <f t="shared" si="27"/>
        <v>0</v>
      </c>
      <c r="AI32" s="142">
        <f t="shared" si="28"/>
        <v>0</v>
      </c>
      <c r="AJ32" s="148" t="e">
        <f t="shared" si="29"/>
        <v>#DIV/0!</v>
      </c>
      <c r="AK32" s="142">
        <f t="shared" si="22"/>
        <v>0</v>
      </c>
      <c r="AL32" s="142">
        <f t="shared" si="30"/>
        <v>0</v>
      </c>
      <c r="AM32" s="142">
        <f t="shared" si="31"/>
        <v>0</v>
      </c>
      <c r="AN32" s="142">
        <f t="shared" si="31"/>
        <v>0</v>
      </c>
      <c r="AO32" s="142">
        <f t="shared" si="31"/>
        <v>0</v>
      </c>
      <c r="AP32" s="142">
        <f t="shared" si="31"/>
        <v>0</v>
      </c>
      <c r="AQ32" s="142">
        <f t="shared" si="31"/>
        <v>0</v>
      </c>
      <c r="AR32" s="142">
        <f t="shared" si="7"/>
        <v>0</v>
      </c>
      <c r="AS32" s="142">
        <f t="shared" si="32"/>
        <v>0</v>
      </c>
      <c r="AT32" s="142">
        <f t="shared" si="33"/>
        <v>0</v>
      </c>
      <c r="AU32" s="142">
        <f t="shared" si="33"/>
        <v>0</v>
      </c>
      <c r="AV32" s="142">
        <f t="shared" si="33"/>
        <v>0</v>
      </c>
      <c r="AW32" s="142">
        <f t="shared" si="33"/>
        <v>0</v>
      </c>
      <c r="AX32" s="142">
        <f t="shared" si="33"/>
        <v>0</v>
      </c>
      <c r="AY32" s="71">
        <f t="shared" si="9"/>
        <v>0</v>
      </c>
      <c r="AZ32" s="71">
        <f t="shared" si="10"/>
        <v>0</v>
      </c>
    </row>
    <row r="33" spans="1:52" s="7" customFormat="1" ht="45" x14ac:dyDescent="0.25">
      <c r="A33" s="115"/>
      <c r="B33" s="116" t="s">
        <v>304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8"/>
      <c r="R33" s="140" t="str">
        <f t="shared" si="0"/>
        <v>+</v>
      </c>
      <c r="S33" s="99"/>
      <c r="T33" s="99"/>
      <c r="U33" s="99"/>
      <c r="V33" s="99"/>
      <c r="W33" s="99"/>
      <c r="X33" s="99"/>
      <c r="Y33" s="140" t="str">
        <f t="shared" si="2"/>
        <v>+</v>
      </c>
      <c r="Z33" s="99"/>
      <c r="AA33" s="99"/>
      <c r="AB33" s="99"/>
      <c r="AC33" s="99"/>
      <c r="AD33" s="99"/>
      <c r="AE33" s="99"/>
      <c r="AF33" s="160"/>
      <c r="AH33" s="142">
        <f t="shared" si="27"/>
        <v>0</v>
      </c>
      <c r="AI33" s="142">
        <f t="shared" si="28"/>
        <v>0</v>
      </c>
      <c r="AJ33" s="144"/>
      <c r="AK33" s="142">
        <f t="shared" si="22"/>
        <v>0</v>
      </c>
      <c r="AL33" s="142">
        <f t="shared" si="30"/>
        <v>0</v>
      </c>
      <c r="AM33" s="142">
        <f t="shared" si="31"/>
        <v>0</v>
      </c>
      <c r="AN33" s="142">
        <f t="shared" si="31"/>
        <v>0</v>
      </c>
      <c r="AO33" s="142">
        <f t="shared" si="31"/>
        <v>0</v>
      </c>
      <c r="AP33" s="142">
        <f t="shared" si="31"/>
        <v>0</v>
      </c>
      <c r="AQ33" s="142">
        <f t="shared" si="31"/>
        <v>0</v>
      </c>
      <c r="AR33" s="142">
        <f t="shared" si="7"/>
        <v>0</v>
      </c>
      <c r="AS33" s="142">
        <f t="shared" si="32"/>
        <v>0</v>
      </c>
      <c r="AT33" s="142">
        <f t="shared" si="33"/>
        <v>0</v>
      </c>
      <c r="AU33" s="142">
        <f t="shared" si="33"/>
        <v>0</v>
      </c>
      <c r="AV33" s="142">
        <f t="shared" si="33"/>
        <v>0</v>
      </c>
      <c r="AW33" s="142">
        <f t="shared" si="33"/>
        <v>0</v>
      </c>
      <c r="AX33" s="142">
        <f t="shared" si="33"/>
        <v>0</v>
      </c>
      <c r="AY33" s="71">
        <f t="shared" si="9"/>
        <v>0</v>
      </c>
      <c r="AZ33" s="71">
        <f t="shared" si="10"/>
        <v>0</v>
      </c>
    </row>
    <row r="34" spans="1:52" s="8" customFormat="1" x14ac:dyDescent="0.25">
      <c r="A34" s="105" t="s">
        <v>111</v>
      </c>
      <c r="B34" s="105" t="s">
        <v>112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9"/>
      <c r="R34" s="140" t="str">
        <f t="shared" si="0"/>
        <v>+</v>
      </c>
      <c r="S34" s="140" t="str">
        <f t="shared" ref="S34:X35" si="34">IF(D34=AL34,"+",D34-AL34)</f>
        <v>+</v>
      </c>
      <c r="T34" s="140" t="str">
        <f t="shared" si="34"/>
        <v>+</v>
      </c>
      <c r="U34" s="140" t="str">
        <f t="shared" si="34"/>
        <v>+</v>
      </c>
      <c r="V34" s="140" t="str">
        <f t="shared" si="34"/>
        <v>+</v>
      </c>
      <c r="W34" s="140" t="str">
        <f t="shared" si="34"/>
        <v>+</v>
      </c>
      <c r="X34" s="140" t="str">
        <f t="shared" si="34"/>
        <v>+</v>
      </c>
      <c r="Y34" s="140" t="str">
        <f t="shared" si="2"/>
        <v>+</v>
      </c>
      <c r="Z34" s="140" t="str">
        <f t="shared" ref="Z34:AE35" si="35">IF(K34=AS34,"+",K34-AS34)</f>
        <v>+</v>
      </c>
      <c r="AA34" s="140" t="str">
        <f t="shared" si="35"/>
        <v>+</v>
      </c>
      <c r="AB34" s="140" t="str">
        <f t="shared" si="35"/>
        <v>+</v>
      </c>
      <c r="AC34" s="140" t="str">
        <f t="shared" si="35"/>
        <v>+</v>
      </c>
      <c r="AD34" s="140" t="str">
        <f t="shared" si="35"/>
        <v>+</v>
      </c>
      <c r="AE34" s="140" t="str">
        <f t="shared" si="35"/>
        <v>+</v>
      </c>
      <c r="AF34" s="163"/>
      <c r="AH34" s="142">
        <f>AH35+AH46</f>
        <v>0</v>
      </c>
      <c r="AI34" s="142">
        <f>AI35+AI46</f>
        <v>0</v>
      </c>
      <c r="AJ34" s="144"/>
      <c r="AK34" s="142">
        <f t="shared" si="22"/>
        <v>0</v>
      </c>
      <c r="AL34" s="142">
        <f>AL35+AL46</f>
        <v>0</v>
      </c>
      <c r="AM34" s="142">
        <f t="shared" ref="AM34:AQ34" si="36">AM35+AM46</f>
        <v>0</v>
      </c>
      <c r="AN34" s="142">
        <f t="shared" si="36"/>
        <v>0</v>
      </c>
      <c r="AO34" s="142">
        <f t="shared" si="36"/>
        <v>0</v>
      </c>
      <c r="AP34" s="142">
        <f t="shared" si="36"/>
        <v>0</v>
      </c>
      <c r="AQ34" s="142">
        <f t="shared" si="36"/>
        <v>0</v>
      </c>
      <c r="AR34" s="142">
        <f t="shared" si="7"/>
        <v>0</v>
      </c>
      <c r="AS34" s="142">
        <f>AS35+AS46</f>
        <v>0</v>
      </c>
      <c r="AT34" s="142">
        <f t="shared" ref="AT34:AX34" si="37">AT35+AT46</f>
        <v>0</v>
      </c>
      <c r="AU34" s="142">
        <f t="shared" si="37"/>
        <v>0</v>
      </c>
      <c r="AV34" s="142">
        <f t="shared" si="37"/>
        <v>0</v>
      </c>
      <c r="AW34" s="142">
        <f t="shared" si="37"/>
        <v>0</v>
      </c>
      <c r="AX34" s="142">
        <f t="shared" si="37"/>
        <v>0</v>
      </c>
      <c r="AY34" s="71">
        <f t="shared" si="9"/>
        <v>0</v>
      </c>
      <c r="AZ34" s="71">
        <f t="shared" si="10"/>
        <v>0</v>
      </c>
    </row>
    <row r="35" spans="1:52" s="7" customFormat="1" x14ac:dyDescent="0.25">
      <c r="A35" s="115" t="s">
        <v>113</v>
      </c>
      <c r="B35" s="115" t="s">
        <v>114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8"/>
      <c r="R35" s="140" t="str">
        <f t="shared" si="0"/>
        <v>+</v>
      </c>
      <c r="S35" s="140" t="str">
        <f t="shared" si="34"/>
        <v>+</v>
      </c>
      <c r="T35" s="140" t="str">
        <f t="shared" si="34"/>
        <v>+</v>
      </c>
      <c r="U35" s="140" t="str">
        <f t="shared" si="34"/>
        <v>+</v>
      </c>
      <c r="V35" s="140" t="str">
        <f t="shared" si="34"/>
        <v>+</v>
      </c>
      <c r="W35" s="140" t="str">
        <f t="shared" si="34"/>
        <v>+</v>
      </c>
      <c r="X35" s="140" t="str">
        <f t="shared" si="34"/>
        <v>+</v>
      </c>
      <c r="Y35" s="140" t="str">
        <f t="shared" si="2"/>
        <v>+</v>
      </c>
      <c r="Z35" s="140" t="str">
        <f t="shared" si="35"/>
        <v>+</v>
      </c>
      <c r="AA35" s="140" t="str">
        <f t="shared" si="35"/>
        <v>+</v>
      </c>
      <c r="AB35" s="140" t="str">
        <f t="shared" si="35"/>
        <v>+</v>
      </c>
      <c r="AC35" s="140" t="str">
        <f t="shared" si="35"/>
        <v>+</v>
      </c>
      <c r="AD35" s="140" t="str">
        <f t="shared" si="35"/>
        <v>+</v>
      </c>
      <c r="AE35" s="140" t="str">
        <f t="shared" si="35"/>
        <v>+</v>
      </c>
      <c r="AF35" s="160"/>
      <c r="AH35" s="142">
        <f>SUM(AH36:AH44)</f>
        <v>0</v>
      </c>
      <c r="AI35" s="142">
        <f>SUM(AI36:AI44)</f>
        <v>0</v>
      </c>
      <c r="AJ35" s="144"/>
      <c r="AK35" s="142">
        <f t="shared" si="22"/>
        <v>0</v>
      </c>
      <c r="AL35" s="142">
        <f>SUM(AL36:AL44)</f>
        <v>0</v>
      </c>
      <c r="AM35" s="142">
        <f t="shared" ref="AM35:AQ35" si="38">SUM(AM36:AM44)</f>
        <v>0</v>
      </c>
      <c r="AN35" s="142">
        <f t="shared" si="38"/>
        <v>0</v>
      </c>
      <c r="AO35" s="142">
        <f t="shared" si="38"/>
        <v>0</v>
      </c>
      <c r="AP35" s="142">
        <f t="shared" si="38"/>
        <v>0</v>
      </c>
      <c r="AQ35" s="142">
        <f t="shared" si="38"/>
        <v>0</v>
      </c>
      <c r="AR35" s="142">
        <f t="shared" si="7"/>
        <v>0</v>
      </c>
      <c r="AS35" s="142">
        <f>SUM(AS36:AS44)</f>
        <v>0</v>
      </c>
      <c r="AT35" s="142">
        <f t="shared" ref="AT35:AX35" si="39">SUM(AT36:AT44)</f>
        <v>0</v>
      </c>
      <c r="AU35" s="142">
        <f t="shared" si="39"/>
        <v>0</v>
      </c>
      <c r="AV35" s="142">
        <f t="shared" si="39"/>
        <v>0</v>
      </c>
      <c r="AW35" s="142">
        <f t="shared" si="39"/>
        <v>0</v>
      </c>
      <c r="AX35" s="142">
        <f t="shared" si="39"/>
        <v>0</v>
      </c>
      <c r="AY35" s="71">
        <f t="shared" si="9"/>
        <v>0</v>
      </c>
      <c r="AZ35" s="71">
        <f t="shared" si="10"/>
        <v>0</v>
      </c>
    </row>
    <row r="36" spans="1:52" s="7" customFormat="1" x14ac:dyDescent="0.25">
      <c r="A36" s="115"/>
      <c r="B36" s="115" t="s">
        <v>99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8"/>
      <c r="R36" s="140" t="str">
        <f t="shared" si="0"/>
        <v>+</v>
      </c>
      <c r="S36" s="99"/>
      <c r="T36" s="99"/>
      <c r="U36" s="99"/>
      <c r="V36" s="99"/>
      <c r="W36" s="99"/>
      <c r="X36" s="99"/>
      <c r="Y36" s="140" t="str">
        <f t="shared" si="2"/>
        <v>+</v>
      </c>
      <c r="Z36" s="99"/>
      <c r="AA36" s="99"/>
      <c r="AB36" s="99"/>
      <c r="AC36" s="99"/>
      <c r="AD36" s="99"/>
      <c r="AE36" s="99"/>
      <c r="AF36" s="161" t="str">
        <f>IF(ISERROR(AJ36),"",IF(AJ36&lt;=1000,"+",AJ36))</f>
        <v/>
      </c>
      <c r="AH36" s="142">
        <f t="shared" ref="AH36:AH45" si="40">C36</f>
        <v>0</v>
      </c>
      <c r="AI36" s="142">
        <f t="shared" ref="AI36:AI45" si="41">J36</f>
        <v>0</v>
      </c>
      <c r="AJ36" s="148" t="e">
        <f t="shared" ref="AJ36:AJ44" si="42">C36/J36</f>
        <v>#DIV/0!</v>
      </c>
      <c r="AK36" s="142">
        <f t="shared" si="22"/>
        <v>0</v>
      </c>
      <c r="AL36" s="142">
        <f t="shared" ref="AL36:AL45" si="43">D36</f>
        <v>0</v>
      </c>
      <c r="AM36" s="142">
        <f t="shared" ref="AM36:AQ45" si="44">E36</f>
        <v>0</v>
      </c>
      <c r="AN36" s="142">
        <f t="shared" si="44"/>
        <v>0</v>
      </c>
      <c r="AO36" s="142">
        <f t="shared" si="44"/>
        <v>0</v>
      </c>
      <c r="AP36" s="142">
        <f t="shared" si="44"/>
        <v>0</v>
      </c>
      <c r="AQ36" s="142">
        <f t="shared" si="44"/>
        <v>0</v>
      </c>
      <c r="AR36" s="142">
        <f t="shared" si="7"/>
        <v>0</v>
      </c>
      <c r="AS36" s="142">
        <f t="shared" ref="AS36:AS45" si="45">K36</f>
        <v>0</v>
      </c>
      <c r="AT36" s="142">
        <f t="shared" ref="AT36:AX45" si="46">L36</f>
        <v>0</v>
      </c>
      <c r="AU36" s="142">
        <f t="shared" si="46"/>
        <v>0</v>
      </c>
      <c r="AV36" s="142">
        <f t="shared" si="46"/>
        <v>0</v>
      </c>
      <c r="AW36" s="142">
        <f t="shared" si="46"/>
        <v>0</v>
      </c>
      <c r="AX36" s="142">
        <f t="shared" si="46"/>
        <v>0</v>
      </c>
      <c r="AY36" s="71">
        <f t="shared" si="9"/>
        <v>0</v>
      </c>
      <c r="AZ36" s="71">
        <f t="shared" si="10"/>
        <v>0</v>
      </c>
    </row>
    <row r="37" spans="1:52" s="7" customFormat="1" x14ac:dyDescent="0.25">
      <c r="A37" s="115"/>
      <c r="B37" s="115" t="s">
        <v>100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8"/>
      <c r="R37" s="140" t="str">
        <f t="shared" si="0"/>
        <v>+</v>
      </c>
      <c r="S37" s="99"/>
      <c r="T37" s="99"/>
      <c r="U37" s="99"/>
      <c r="V37" s="99"/>
      <c r="W37" s="99"/>
      <c r="X37" s="99"/>
      <c r="Y37" s="140" t="str">
        <f t="shared" si="2"/>
        <v>+</v>
      </c>
      <c r="Z37" s="99"/>
      <c r="AA37" s="99"/>
      <c r="AB37" s="99"/>
      <c r="AC37" s="99"/>
      <c r="AD37" s="99"/>
      <c r="AE37" s="99"/>
      <c r="AF37" s="161" t="str">
        <f>IF(ISERROR(AJ37),"",IF(AND(AJ37&gt;1000,AJ37&lt;=3000),"+",AJ37))</f>
        <v/>
      </c>
      <c r="AH37" s="142">
        <f t="shared" si="40"/>
        <v>0</v>
      </c>
      <c r="AI37" s="142">
        <f t="shared" si="41"/>
        <v>0</v>
      </c>
      <c r="AJ37" s="148" t="e">
        <f t="shared" si="42"/>
        <v>#DIV/0!</v>
      </c>
      <c r="AK37" s="142">
        <f t="shared" si="22"/>
        <v>0</v>
      </c>
      <c r="AL37" s="142">
        <f t="shared" si="43"/>
        <v>0</v>
      </c>
      <c r="AM37" s="142">
        <f t="shared" si="44"/>
        <v>0</v>
      </c>
      <c r="AN37" s="142">
        <f t="shared" si="44"/>
        <v>0</v>
      </c>
      <c r="AO37" s="142">
        <f t="shared" si="44"/>
        <v>0</v>
      </c>
      <c r="AP37" s="142">
        <f t="shared" si="44"/>
        <v>0</v>
      </c>
      <c r="AQ37" s="142">
        <f t="shared" si="44"/>
        <v>0</v>
      </c>
      <c r="AR37" s="142">
        <f t="shared" si="7"/>
        <v>0</v>
      </c>
      <c r="AS37" s="142">
        <f t="shared" si="45"/>
        <v>0</v>
      </c>
      <c r="AT37" s="142">
        <f t="shared" si="46"/>
        <v>0</v>
      </c>
      <c r="AU37" s="142">
        <f t="shared" si="46"/>
        <v>0</v>
      </c>
      <c r="AV37" s="142">
        <f t="shared" si="46"/>
        <v>0</v>
      </c>
      <c r="AW37" s="142">
        <f t="shared" si="46"/>
        <v>0</v>
      </c>
      <c r="AX37" s="142">
        <f t="shared" si="46"/>
        <v>0</v>
      </c>
      <c r="AY37" s="71">
        <f t="shared" si="9"/>
        <v>0</v>
      </c>
      <c r="AZ37" s="71">
        <f t="shared" si="10"/>
        <v>0</v>
      </c>
    </row>
    <row r="38" spans="1:52" s="7" customFormat="1" x14ac:dyDescent="0.25">
      <c r="A38" s="115"/>
      <c r="B38" s="115" t="s">
        <v>101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R38" s="140" t="str">
        <f t="shared" si="0"/>
        <v>+</v>
      </c>
      <c r="S38" s="99"/>
      <c r="T38" s="99"/>
      <c r="U38" s="99"/>
      <c r="V38" s="99"/>
      <c r="W38" s="99"/>
      <c r="X38" s="99"/>
      <c r="Y38" s="140" t="str">
        <f t="shared" si="2"/>
        <v>+</v>
      </c>
      <c r="Z38" s="99"/>
      <c r="AA38" s="99"/>
      <c r="AB38" s="99"/>
      <c r="AC38" s="99"/>
      <c r="AD38" s="99"/>
      <c r="AE38" s="99"/>
      <c r="AF38" s="161" t="str">
        <f>IF(ISERROR(AJ38),"",IF(AND(AJ38&gt;3000,AJ38&lt;=5000),"+",AJ38))</f>
        <v/>
      </c>
      <c r="AH38" s="142">
        <f t="shared" si="40"/>
        <v>0</v>
      </c>
      <c r="AI38" s="142">
        <f t="shared" si="41"/>
        <v>0</v>
      </c>
      <c r="AJ38" s="148" t="e">
        <f t="shared" si="42"/>
        <v>#DIV/0!</v>
      </c>
      <c r="AK38" s="142">
        <f t="shared" si="22"/>
        <v>0</v>
      </c>
      <c r="AL38" s="142">
        <f t="shared" si="43"/>
        <v>0</v>
      </c>
      <c r="AM38" s="142">
        <f t="shared" si="44"/>
        <v>0</v>
      </c>
      <c r="AN38" s="142">
        <f t="shared" si="44"/>
        <v>0</v>
      </c>
      <c r="AO38" s="142">
        <f t="shared" si="44"/>
        <v>0</v>
      </c>
      <c r="AP38" s="142">
        <f t="shared" si="44"/>
        <v>0</v>
      </c>
      <c r="AQ38" s="142">
        <f t="shared" si="44"/>
        <v>0</v>
      </c>
      <c r="AR38" s="142">
        <f t="shared" si="7"/>
        <v>0</v>
      </c>
      <c r="AS38" s="142">
        <f t="shared" si="45"/>
        <v>0</v>
      </c>
      <c r="AT38" s="142">
        <f t="shared" si="46"/>
        <v>0</v>
      </c>
      <c r="AU38" s="142">
        <f t="shared" si="46"/>
        <v>0</v>
      </c>
      <c r="AV38" s="142">
        <f t="shared" si="46"/>
        <v>0</v>
      </c>
      <c r="AW38" s="142">
        <f t="shared" si="46"/>
        <v>0</v>
      </c>
      <c r="AX38" s="142">
        <f t="shared" si="46"/>
        <v>0</v>
      </c>
      <c r="AY38" s="71">
        <f t="shared" si="9"/>
        <v>0</v>
      </c>
      <c r="AZ38" s="71">
        <f t="shared" si="10"/>
        <v>0</v>
      </c>
    </row>
    <row r="39" spans="1:52" s="7" customFormat="1" x14ac:dyDescent="0.25">
      <c r="A39" s="115"/>
      <c r="B39" s="115" t="s">
        <v>102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8"/>
      <c r="R39" s="140" t="str">
        <f t="shared" si="0"/>
        <v>+</v>
      </c>
      <c r="S39" s="99"/>
      <c r="T39" s="99"/>
      <c r="U39" s="99"/>
      <c r="V39" s="99"/>
      <c r="W39" s="99"/>
      <c r="X39" s="99"/>
      <c r="Y39" s="140" t="str">
        <f t="shared" si="2"/>
        <v>+</v>
      </c>
      <c r="Z39" s="99"/>
      <c r="AA39" s="99"/>
      <c r="AB39" s="99"/>
      <c r="AC39" s="99"/>
      <c r="AD39" s="99"/>
      <c r="AE39" s="99"/>
      <c r="AF39" s="161" t="str">
        <f>IF(ISERROR(AJ39),"",IF(AND(AJ39&gt;5000,AJ39&lt;=10000),"+",AJ39))</f>
        <v/>
      </c>
      <c r="AH39" s="142">
        <f t="shared" si="40"/>
        <v>0</v>
      </c>
      <c r="AI39" s="142">
        <f t="shared" si="41"/>
        <v>0</v>
      </c>
      <c r="AJ39" s="148" t="e">
        <f t="shared" si="42"/>
        <v>#DIV/0!</v>
      </c>
      <c r="AK39" s="142">
        <f t="shared" si="22"/>
        <v>0</v>
      </c>
      <c r="AL39" s="142">
        <f t="shared" si="43"/>
        <v>0</v>
      </c>
      <c r="AM39" s="142">
        <f t="shared" si="44"/>
        <v>0</v>
      </c>
      <c r="AN39" s="142">
        <f t="shared" si="44"/>
        <v>0</v>
      </c>
      <c r="AO39" s="142">
        <f t="shared" si="44"/>
        <v>0</v>
      </c>
      <c r="AP39" s="142">
        <f t="shared" si="44"/>
        <v>0</v>
      </c>
      <c r="AQ39" s="142">
        <f t="shared" si="44"/>
        <v>0</v>
      </c>
      <c r="AR39" s="142">
        <f t="shared" si="7"/>
        <v>0</v>
      </c>
      <c r="AS39" s="142">
        <f t="shared" si="45"/>
        <v>0</v>
      </c>
      <c r="AT39" s="142">
        <f t="shared" si="46"/>
        <v>0</v>
      </c>
      <c r="AU39" s="142">
        <f t="shared" si="46"/>
        <v>0</v>
      </c>
      <c r="AV39" s="142">
        <f t="shared" si="46"/>
        <v>0</v>
      </c>
      <c r="AW39" s="142">
        <f t="shared" si="46"/>
        <v>0</v>
      </c>
      <c r="AX39" s="142">
        <f t="shared" si="46"/>
        <v>0</v>
      </c>
      <c r="AY39" s="71">
        <f t="shared" si="9"/>
        <v>0</v>
      </c>
      <c r="AZ39" s="71">
        <f t="shared" si="10"/>
        <v>0</v>
      </c>
    </row>
    <row r="40" spans="1:52" s="7" customFormat="1" x14ac:dyDescent="0.25">
      <c r="A40" s="115"/>
      <c r="B40" s="115" t="s">
        <v>122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8"/>
      <c r="R40" s="140" t="str">
        <f t="shared" si="0"/>
        <v>+</v>
      </c>
      <c r="S40" s="99"/>
      <c r="T40" s="99"/>
      <c r="U40" s="99"/>
      <c r="V40" s="99"/>
      <c r="W40" s="99"/>
      <c r="X40" s="99"/>
      <c r="Y40" s="140" t="str">
        <f t="shared" si="2"/>
        <v>+</v>
      </c>
      <c r="Z40" s="99"/>
      <c r="AA40" s="99"/>
      <c r="AB40" s="99"/>
      <c r="AC40" s="99"/>
      <c r="AD40" s="99"/>
      <c r="AE40" s="99"/>
      <c r="AF40" s="161" t="str">
        <f>IF(ISERROR(AJ40),"",IF(AND(AJ40&gt;10000,AJ40&lt;=15000),"+",AJ40))</f>
        <v/>
      </c>
      <c r="AH40" s="142">
        <f t="shared" si="40"/>
        <v>0</v>
      </c>
      <c r="AI40" s="142">
        <f t="shared" si="41"/>
        <v>0</v>
      </c>
      <c r="AJ40" s="148" t="e">
        <f t="shared" si="42"/>
        <v>#DIV/0!</v>
      </c>
      <c r="AK40" s="142">
        <f t="shared" si="22"/>
        <v>0</v>
      </c>
      <c r="AL40" s="142">
        <f t="shared" si="43"/>
        <v>0</v>
      </c>
      <c r="AM40" s="142">
        <f t="shared" si="44"/>
        <v>0</v>
      </c>
      <c r="AN40" s="142">
        <f t="shared" si="44"/>
        <v>0</v>
      </c>
      <c r="AO40" s="142">
        <f t="shared" si="44"/>
        <v>0</v>
      </c>
      <c r="AP40" s="142">
        <f t="shared" si="44"/>
        <v>0</v>
      </c>
      <c r="AQ40" s="142">
        <f t="shared" si="44"/>
        <v>0</v>
      </c>
      <c r="AR40" s="142">
        <f t="shared" si="7"/>
        <v>0</v>
      </c>
      <c r="AS40" s="142">
        <f t="shared" si="45"/>
        <v>0</v>
      </c>
      <c r="AT40" s="142">
        <f t="shared" si="46"/>
        <v>0</v>
      </c>
      <c r="AU40" s="142">
        <f t="shared" si="46"/>
        <v>0</v>
      </c>
      <c r="AV40" s="142">
        <f t="shared" si="46"/>
        <v>0</v>
      </c>
      <c r="AW40" s="142">
        <f t="shared" si="46"/>
        <v>0</v>
      </c>
      <c r="AX40" s="142">
        <f t="shared" si="46"/>
        <v>0</v>
      </c>
      <c r="AY40" s="71">
        <f t="shared" si="9"/>
        <v>0</v>
      </c>
      <c r="AZ40" s="71">
        <f t="shared" si="10"/>
        <v>0</v>
      </c>
    </row>
    <row r="41" spans="1:52" s="7" customFormat="1" x14ac:dyDescent="0.25">
      <c r="A41" s="115"/>
      <c r="B41" s="115" t="s">
        <v>123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8"/>
      <c r="R41" s="140" t="str">
        <f t="shared" ref="R41:R72" si="47">IF(OR(C41=AK41,C41=AH41),"+",IF(C41-AK41=0,C41-AH41,C41-AK41))</f>
        <v>+</v>
      </c>
      <c r="S41" s="99"/>
      <c r="T41" s="99"/>
      <c r="U41" s="99"/>
      <c r="V41" s="99"/>
      <c r="W41" s="99"/>
      <c r="X41" s="99"/>
      <c r="Y41" s="140" t="str">
        <f t="shared" ref="Y41:Y72" si="48">IF(OR(J41=AR41,J41=AI41),"+",IF(J41-AR41=0,J41-AI41,J41-AR41))</f>
        <v>+</v>
      </c>
      <c r="Z41" s="99"/>
      <c r="AA41" s="99"/>
      <c r="AB41" s="99"/>
      <c r="AC41" s="99"/>
      <c r="AD41" s="99"/>
      <c r="AE41" s="99"/>
      <c r="AF41" s="161" t="str">
        <f>IF(ISERROR(AJ41),"",IF(AND(AJ41&gt;15000,AJ41&lt;=20000),"+",AJ41))</f>
        <v/>
      </c>
      <c r="AH41" s="142">
        <f t="shared" si="40"/>
        <v>0</v>
      </c>
      <c r="AI41" s="142">
        <f t="shared" si="41"/>
        <v>0</v>
      </c>
      <c r="AJ41" s="148" t="e">
        <f t="shared" si="42"/>
        <v>#DIV/0!</v>
      </c>
      <c r="AK41" s="142">
        <f t="shared" si="22"/>
        <v>0</v>
      </c>
      <c r="AL41" s="142">
        <f t="shared" si="43"/>
        <v>0</v>
      </c>
      <c r="AM41" s="142">
        <f t="shared" si="44"/>
        <v>0</v>
      </c>
      <c r="AN41" s="142">
        <f t="shared" si="44"/>
        <v>0</v>
      </c>
      <c r="AO41" s="142">
        <f t="shared" si="44"/>
        <v>0</v>
      </c>
      <c r="AP41" s="142">
        <f t="shared" si="44"/>
        <v>0</v>
      </c>
      <c r="AQ41" s="142">
        <f t="shared" si="44"/>
        <v>0</v>
      </c>
      <c r="AR41" s="142">
        <f t="shared" si="7"/>
        <v>0</v>
      </c>
      <c r="AS41" s="142">
        <f t="shared" si="45"/>
        <v>0</v>
      </c>
      <c r="AT41" s="142">
        <f t="shared" si="46"/>
        <v>0</v>
      </c>
      <c r="AU41" s="142">
        <f t="shared" si="46"/>
        <v>0</v>
      </c>
      <c r="AV41" s="142">
        <f t="shared" si="46"/>
        <v>0</v>
      </c>
      <c r="AW41" s="142">
        <f t="shared" si="46"/>
        <v>0</v>
      </c>
      <c r="AX41" s="142">
        <f t="shared" si="46"/>
        <v>0</v>
      </c>
      <c r="AY41" s="71">
        <f t="shared" si="9"/>
        <v>0</v>
      </c>
      <c r="AZ41" s="71">
        <f t="shared" si="10"/>
        <v>0</v>
      </c>
    </row>
    <row r="42" spans="1:52" s="7" customFormat="1" x14ac:dyDescent="0.25">
      <c r="A42" s="115"/>
      <c r="B42" s="115" t="s">
        <v>103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8"/>
      <c r="R42" s="140" t="str">
        <f t="shared" si="47"/>
        <v>+</v>
      </c>
      <c r="S42" s="99"/>
      <c r="T42" s="99"/>
      <c r="U42" s="99"/>
      <c r="V42" s="99"/>
      <c r="W42" s="99"/>
      <c r="X42" s="99"/>
      <c r="Y42" s="140" t="str">
        <f t="shared" si="48"/>
        <v>+</v>
      </c>
      <c r="Z42" s="99"/>
      <c r="AA42" s="99"/>
      <c r="AB42" s="99"/>
      <c r="AC42" s="99"/>
      <c r="AD42" s="99"/>
      <c r="AE42" s="99"/>
      <c r="AF42" s="161" t="str">
        <f>IF(ISERROR(AJ42),"",IF(AND(AJ42&gt;20000,AJ42&lt;=50000),"+",AJ42))</f>
        <v/>
      </c>
      <c r="AH42" s="142">
        <f t="shared" si="40"/>
        <v>0</v>
      </c>
      <c r="AI42" s="142">
        <f t="shared" si="41"/>
        <v>0</v>
      </c>
      <c r="AJ42" s="148" t="e">
        <f t="shared" si="42"/>
        <v>#DIV/0!</v>
      </c>
      <c r="AK42" s="142">
        <f t="shared" si="22"/>
        <v>0</v>
      </c>
      <c r="AL42" s="142">
        <f t="shared" si="43"/>
        <v>0</v>
      </c>
      <c r="AM42" s="142">
        <f t="shared" si="44"/>
        <v>0</v>
      </c>
      <c r="AN42" s="142">
        <f t="shared" si="44"/>
        <v>0</v>
      </c>
      <c r="AO42" s="142">
        <f t="shared" si="44"/>
        <v>0</v>
      </c>
      <c r="AP42" s="142">
        <f t="shared" si="44"/>
        <v>0</v>
      </c>
      <c r="AQ42" s="142">
        <f t="shared" si="44"/>
        <v>0</v>
      </c>
      <c r="AR42" s="142">
        <f t="shared" si="7"/>
        <v>0</v>
      </c>
      <c r="AS42" s="142">
        <f t="shared" si="45"/>
        <v>0</v>
      </c>
      <c r="AT42" s="142">
        <f t="shared" si="46"/>
        <v>0</v>
      </c>
      <c r="AU42" s="142">
        <f t="shared" si="46"/>
        <v>0</v>
      </c>
      <c r="AV42" s="142">
        <f t="shared" si="46"/>
        <v>0</v>
      </c>
      <c r="AW42" s="142">
        <f t="shared" si="46"/>
        <v>0</v>
      </c>
      <c r="AX42" s="142">
        <f t="shared" si="46"/>
        <v>0</v>
      </c>
      <c r="AY42" s="71">
        <f t="shared" si="9"/>
        <v>0</v>
      </c>
      <c r="AZ42" s="71">
        <f t="shared" si="10"/>
        <v>0</v>
      </c>
    </row>
    <row r="43" spans="1:52" s="7" customFormat="1" x14ac:dyDescent="0.25">
      <c r="A43" s="115"/>
      <c r="B43" s="115" t="s">
        <v>104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8"/>
      <c r="R43" s="140" t="str">
        <f t="shared" si="47"/>
        <v>+</v>
      </c>
      <c r="S43" s="99"/>
      <c r="T43" s="99"/>
      <c r="U43" s="99"/>
      <c r="V43" s="99"/>
      <c r="W43" s="99"/>
      <c r="X43" s="99"/>
      <c r="Y43" s="140" t="str">
        <f t="shared" si="48"/>
        <v>+</v>
      </c>
      <c r="Z43" s="99"/>
      <c r="AA43" s="99"/>
      <c r="AB43" s="99"/>
      <c r="AC43" s="99"/>
      <c r="AD43" s="99"/>
      <c r="AE43" s="99"/>
      <c r="AF43" s="161" t="str">
        <f>IF(ISERROR(AJ43),"",IF(AND(AJ43&gt;50000,AJ43&lt;=500000),"+",AJ43))</f>
        <v/>
      </c>
      <c r="AH43" s="142">
        <f t="shared" si="40"/>
        <v>0</v>
      </c>
      <c r="AI43" s="142">
        <f t="shared" si="41"/>
        <v>0</v>
      </c>
      <c r="AJ43" s="148" t="e">
        <f t="shared" si="42"/>
        <v>#DIV/0!</v>
      </c>
      <c r="AK43" s="142">
        <f t="shared" si="22"/>
        <v>0</v>
      </c>
      <c r="AL43" s="142">
        <f t="shared" si="43"/>
        <v>0</v>
      </c>
      <c r="AM43" s="142">
        <f t="shared" si="44"/>
        <v>0</v>
      </c>
      <c r="AN43" s="142">
        <f t="shared" si="44"/>
        <v>0</v>
      </c>
      <c r="AO43" s="142">
        <f t="shared" si="44"/>
        <v>0</v>
      </c>
      <c r="AP43" s="142">
        <f t="shared" si="44"/>
        <v>0</v>
      </c>
      <c r="AQ43" s="142">
        <f t="shared" si="44"/>
        <v>0</v>
      </c>
      <c r="AR43" s="142">
        <f t="shared" si="7"/>
        <v>0</v>
      </c>
      <c r="AS43" s="142">
        <f t="shared" si="45"/>
        <v>0</v>
      </c>
      <c r="AT43" s="142">
        <f t="shared" si="46"/>
        <v>0</v>
      </c>
      <c r="AU43" s="142">
        <f t="shared" si="46"/>
        <v>0</v>
      </c>
      <c r="AV43" s="142">
        <f t="shared" si="46"/>
        <v>0</v>
      </c>
      <c r="AW43" s="142">
        <f t="shared" si="46"/>
        <v>0</v>
      </c>
      <c r="AX43" s="142">
        <f t="shared" si="46"/>
        <v>0</v>
      </c>
      <c r="AY43" s="71">
        <f t="shared" si="9"/>
        <v>0</v>
      </c>
      <c r="AZ43" s="71">
        <f t="shared" si="10"/>
        <v>0</v>
      </c>
    </row>
    <row r="44" spans="1:52" s="7" customFormat="1" x14ac:dyDescent="0.25">
      <c r="A44" s="115"/>
      <c r="B44" s="115" t="s">
        <v>105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8"/>
      <c r="R44" s="140" t="str">
        <f t="shared" si="47"/>
        <v>+</v>
      </c>
      <c r="S44" s="99"/>
      <c r="T44" s="99"/>
      <c r="U44" s="99"/>
      <c r="V44" s="99"/>
      <c r="W44" s="99"/>
      <c r="X44" s="99"/>
      <c r="Y44" s="140" t="str">
        <f t="shared" si="48"/>
        <v>+</v>
      </c>
      <c r="Z44" s="99"/>
      <c r="AA44" s="99"/>
      <c r="AB44" s="99"/>
      <c r="AC44" s="99"/>
      <c r="AD44" s="99"/>
      <c r="AE44" s="99"/>
      <c r="AF44" s="161" t="str">
        <f>IF(ISERROR(AJ44),"",IF(AJ44&gt;500000,"+",AJ44))</f>
        <v/>
      </c>
      <c r="AH44" s="142">
        <f t="shared" si="40"/>
        <v>0</v>
      </c>
      <c r="AI44" s="142">
        <f t="shared" si="41"/>
        <v>0</v>
      </c>
      <c r="AJ44" s="148" t="e">
        <f t="shared" si="42"/>
        <v>#DIV/0!</v>
      </c>
      <c r="AK44" s="142">
        <f t="shared" si="22"/>
        <v>0</v>
      </c>
      <c r="AL44" s="142">
        <f t="shared" si="43"/>
        <v>0</v>
      </c>
      <c r="AM44" s="142">
        <f t="shared" si="44"/>
        <v>0</v>
      </c>
      <c r="AN44" s="142">
        <f t="shared" si="44"/>
        <v>0</v>
      </c>
      <c r="AO44" s="142">
        <f t="shared" si="44"/>
        <v>0</v>
      </c>
      <c r="AP44" s="142">
        <f t="shared" si="44"/>
        <v>0</v>
      </c>
      <c r="AQ44" s="142">
        <f t="shared" si="44"/>
        <v>0</v>
      </c>
      <c r="AR44" s="142">
        <f t="shared" si="7"/>
        <v>0</v>
      </c>
      <c r="AS44" s="142">
        <f t="shared" si="45"/>
        <v>0</v>
      </c>
      <c r="AT44" s="142">
        <f t="shared" si="46"/>
        <v>0</v>
      </c>
      <c r="AU44" s="142">
        <f t="shared" si="46"/>
        <v>0</v>
      </c>
      <c r="AV44" s="142">
        <f t="shared" si="46"/>
        <v>0</v>
      </c>
      <c r="AW44" s="142">
        <f t="shared" si="46"/>
        <v>0</v>
      </c>
      <c r="AX44" s="142">
        <f t="shared" si="46"/>
        <v>0</v>
      </c>
      <c r="AY44" s="71">
        <f t="shared" si="9"/>
        <v>0</v>
      </c>
      <c r="AZ44" s="71">
        <f t="shared" si="10"/>
        <v>0</v>
      </c>
    </row>
    <row r="45" spans="1:52" s="7" customFormat="1" ht="45" x14ac:dyDescent="0.25">
      <c r="A45" s="115"/>
      <c r="B45" s="116" t="s">
        <v>115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8"/>
      <c r="R45" s="140" t="str">
        <f t="shared" si="47"/>
        <v>+</v>
      </c>
      <c r="S45" s="99"/>
      <c r="T45" s="99"/>
      <c r="U45" s="99"/>
      <c r="V45" s="99"/>
      <c r="W45" s="99"/>
      <c r="X45" s="99"/>
      <c r="Y45" s="140" t="str">
        <f t="shared" si="48"/>
        <v>+</v>
      </c>
      <c r="Z45" s="99"/>
      <c r="AA45" s="99"/>
      <c r="AB45" s="99"/>
      <c r="AC45" s="99"/>
      <c r="AD45" s="99"/>
      <c r="AE45" s="99"/>
      <c r="AF45" s="160"/>
      <c r="AH45" s="142">
        <f t="shared" si="40"/>
        <v>0</v>
      </c>
      <c r="AI45" s="142">
        <f t="shared" si="41"/>
        <v>0</v>
      </c>
      <c r="AJ45" s="144"/>
      <c r="AK45" s="142">
        <f t="shared" si="22"/>
        <v>0</v>
      </c>
      <c r="AL45" s="142">
        <f t="shared" si="43"/>
        <v>0</v>
      </c>
      <c r="AM45" s="142">
        <f t="shared" si="44"/>
        <v>0</v>
      </c>
      <c r="AN45" s="142">
        <f t="shared" si="44"/>
        <v>0</v>
      </c>
      <c r="AO45" s="142">
        <f t="shared" si="44"/>
        <v>0</v>
      </c>
      <c r="AP45" s="142">
        <f t="shared" si="44"/>
        <v>0</v>
      </c>
      <c r="AQ45" s="142">
        <f t="shared" si="44"/>
        <v>0</v>
      </c>
      <c r="AR45" s="142">
        <f t="shared" si="7"/>
        <v>0</v>
      </c>
      <c r="AS45" s="142">
        <f t="shared" si="45"/>
        <v>0</v>
      </c>
      <c r="AT45" s="142">
        <f t="shared" si="46"/>
        <v>0</v>
      </c>
      <c r="AU45" s="142">
        <f t="shared" si="46"/>
        <v>0</v>
      </c>
      <c r="AV45" s="142">
        <f t="shared" si="46"/>
        <v>0</v>
      </c>
      <c r="AW45" s="142">
        <f t="shared" si="46"/>
        <v>0</v>
      </c>
      <c r="AX45" s="142">
        <f t="shared" si="46"/>
        <v>0</v>
      </c>
      <c r="AY45" s="71">
        <f t="shared" si="9"/>
        <v>0</v>
      </c>
      <c r="AZ45" s="71">
        <f t="shared" si="10"/>
        <v>0</v>
      </c>
    </row>
    <row r="46" spans="1:52" s="7" customFormat="1" x14ac:dyDescent="0.25">
      <c r="A46" s="115" t="s">
        <v>116</v>
      </c>
      <c r="B46" s="115" t="s">
        <v>117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8"/>
      <c r="R46" s="140" t="str">
        <f t="shared" si="47"/>
        <v>+</v>
      </c>
      <c r="S46" s="140" t="str">
        <f t="shared" ref="S46:X46" si="49">IF(D46=AL46,"+",D46-AL46)</f>
        <v>+</v>
      </c>
      <c r="T46" s="140" t="str">
        <f t="shared" si="49"/>
        <v>+</v>
      </c>
      <c r="U46" s="140" t="str">
        <f t="shared" si="49"/>
        <v>+</v>
      </c>
      <c r="V46" s="140" t="str">
        <f t="shared" si="49"/>
        <v>+</v>
      </c>
      <c r="W46" s="140" t="str">
        <f t="shared" si="49"/>
        <v>+</v>
      </c>
      <c r="X46" s="140" t="str">
        <f t="shared" si="49"/>
        <v>+</v>
      </c>
      <c r="Y46" s="140" t="str">
        <f t="shared" si="48"/>
        <v>+</v>
      </c>
      <c r="Z46" s="140" t="str">
        <f t="shared" ref="Z46:AE46" si="50">IF(K46=AS46,"+",K46-AS46)</f>
        <v>+</v>
      </c>
      <c r="AA46" s="140" t="str">
        <f t="shared" si="50"/>
        <v>+</v>
      </c>
      <c r="AB46" s="140" t="str">
        <f t="shared" si="50"/>
        <v>+</v>
      </c>
      <c r="AC46" s="140" t="str">
        <f t="shared" si="50"/>
        <v>+</v>
      </c>
      <c r="AD46" s="140" t="str">
        <f t="shared" si="50"/>
        <v>+</v>
      </c>
      <c r="AE46" s="140" t="str">
        <f t="shared" si="50"/>
        <v>+</v>
      </c>
      <c r="AF46" s="160"/>
      <c r="AH46" s="142">
        <f>SUM(AH47:AH55)</f>
        <v>0</v>
      </c>
      <c r="AI46" s="142">
        <f>SUM(AI47:AI55)</f>
        <v>0</v>
      </c>
      <c r="AJ46" s="144"/>
      <c r="AK46" s="142">
        <f t="shared" si="22"/>
        <v>0</v>
      </c>
      <c r="AL46" s="142">
        <f>SUM(AL47:AL55)</f>
        <v>0</v>
      </c>
      <c r="AM46" s="142">
        <f t="shared" ref="AM46:AQ46" si="51">SUM(AM47:AM55)</f>
        <v>0</v>
      </c>
      <c r="AN46" s="142">
        <f t="shared" si="51"/>
        <v>0</v>
      </c>
      <c r="AO46" s="142">
        <f t="shared" si="51"/>
        <v>0</v>
      </c>
      <c r="AP46" s="142">
        <f t="shared" si="51"/>
        <v>0</v>
      </c>
      <c r="AQ46" s="142">
        <f t="shared" si="51"/>
        <v>0</v>
      </c>
      <c r="AR46" s="142">
        <f t="shared" si="7"/>
        <v>0</v>
      </c>
      <c r="AS46" s="142">
        <f>SUM(AS47:AS55)</f>
        <v>0</v>
      </c>
      <c r="AT46" s="142">
        <f t="shared" ref="AT46:AX46" si="52">SUM(AT47:AT55)</f>
        <v>0</v>
      </c>
      <c r="AU46" s="142">
        <f t="shared" si="52"/>
        <v>0</v>
      </c>
      <c r="AV46" s="142">
        <f t="shared" si="52"/>
        <v>0</v>
      </c>
      <c r="AW46" s="142">
        <f t="shared" si="52"/>
        <v>0</v>
      </c>
      <c r="AX46" s="142">
        <f t="shared" si="52"/>
        <v>0</v>
      </c>
      <c r="AY46" s="71">
        <f t="shared" si="9"/>
        <v>0</v>
      </c>
      <c r="AZ46" s="71">
        <f t="shared" si="10"/>
        <v>0</v>
      </c>
    </row>
    <row r="47" spans="1:52" s="7" customFormat="1" x14ac:dyDescent="0.25">
      <c r="A47" s="115"/>
      <c r="B47" s="115" t="s">
        <v>99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8"/>
      <c r="R47" s="140" t="str">
        <f t="shared" si="47"/>
        <v>+</v>
      </c>
      <c r="S47" s="99"/>
      <c r="T47" s="99"/>
      <c r="U47" s="99"/>
      <c r="V47" s="99"/>
      <c r="W47" s="99"/>
      <c r="X47" s="99"/>
      <c r="Y47" s="140" t="str">
        <f t="shared" si="48"/>
        <v>+</v>
      </c>
      <c r="Z47" s="99"/>
      <c r="AA47" s="99"/>
      <c r="AB47" s="99"/>
      <c r="AC47" s="99"/>
      <c r="AD47" s="99"/>
      <c r="AE47" s="99"/>
      <c r="AF47" s="161" t="str">
        <f>IF(ISERROR(AJ47),"",IF(AJ47&lt;=1000,"+",AJ47))</f>
        <v/>
      </c>
      <c r="AH47" s="142">
        <f t="shared" ref="AH47:AH56" si="53">C47</f>
        <v>0</v>
      </c>
      <c r="AI47" s="142">
        <f t="shared" ref="AI47:AI56" si="54">J47</f>
        <v>0</v>
      </c>
      <c r="AJ47" s="148" t="e">
        <f t="shared" ref="AJ47:AJ55" si="55">C47/J47</f>
        <v>#DIV/0!</v>
      </c>
      <c r="AK47" s="142">
        <f t="shared" si="22"/>
        <v>0</v>
      </c>
      <c r="AL47" s="142">
        <f t="shared" ref="AL47:AL56" si="56">D47</f>
        <v>0</v>
      </c>
      <c r="AM47" s="142">
        <f t="shared" ref="AM47:AQ56" si="57">E47</f>
        <v>0</v>
      </c>
      <c r="AN47" s="142">
        <f t="shared" si="57"/>
        <v>0</v>
      </c>
      <c r="AO47" s="142">
        <f t="shared" si="57"/>
        <v>0</v>
      </c>
      <c r="AP47" s="142">
        <f t="shared" si="57"/>
        <v>0</v>
      </c>
      <c r="AQ47" s="142">
        <f t="shared" si="57"/>
        <v>0</v>
      </c>
      <c r="AR47" s="142">
        <f t="shared" si="7"/>
        <v>0</v>
      </c>
      <c r="AS47" s="142">
        <f t="shared" ref="AS47:AS56" si="58">K47</f>
        <v>0</v>
      </c>
      <c r="AT47" s="142">
        <f t="shared" ref="AT47:AX56" si="59">L47</f>
        <v>0</v>
      </c>
      <c r="AU47" s="142">
        <f t="shared" si="59"/>
        <v>0</v>
      </c>
      <c r="AV47" s="142">
        <f t="shared" si="59"/>
        <v>0</v>
      </c>
      <c r="AW47" s="142">
        <f t="shared" si="59"/>
        <v>0</v>
      </c>
      <c r="AX47" s="142">
        <f t="shared" si="59"/>
        <v>0</v>
      </c>
      <c r="AY47" s="71">
        <f t="shared" si="9"/>
        <v>0</v>
      </c>
      <c r="AZ47" s="71">
        <f t="shared" si="10"/>
        <v>0</v>
      </c>
    </row>
    <row r="48" spans="1:52" s="7" customFormat="1" x14ac:dyDescent="0.25">
      <c r="A48" s="115"/>
      <c r="B48" s="115" t="s">
        <v>100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  <c r="R48" s="140" t="str">
        <f t="shared" si="47"/>
        <v>+</v>
      </c>
      <c r="S48" s="99"/>
      <c r="T48" s="99"/>
      <c r="U48" s="99"/>
      <c r="V48" s="99"/>
      <c r="W48" s="99"/>
      <c r="X48" s="99"/>
      <c r="Y48" s="140" t="str">
        <f t="shared" si="48"/>
        <v>+</v>
      </c>
      <c r="Z48" s="99"/>
      <c r="AA48" s="99"/>
      <c r="AB48" s="99"/>
      <c r="AC48" s="99"/>
      <c r="AD48" s="99"/>
      <c r="AE48" s="99"/>
      <c r="AF48" s="161" t="str">
        <f>IF(ISERROR(AJ48),"",IF(AND(AJ48&gt;1000,AJ48&lt;=3000),"+",AJ48))</f>
        <v/>
      </c>
      <c r="AH48" s="142">
        <f t="shared" si="53"/>
        <v>0</v>
      </c>
      <c r="AI48" s="142">
        <f t="shared" si="54"/>
        <v>0</v>
      </c>
      <c r="AJ48" s="148" t="e">
        <f t="shared" si="55"/>
        <v>#DIV/0!</v>
      </c>
      <c r="AK48" s="142">
        <f t="shared" si="22"/>
        <v>0</v>
      </c>
      <c r="AL48" s="142">
        <f t="shared" si="56"/>
        <v>0</v>
      </c>
      <c r="AM48" s="142">
        <f t="shared" si="57"/>
        <v>0</v>
      </c>
      <c r="AN48" s="142">
        <f t="shared" si="57"/>
        <v>0</v>
      </c>
      <c r="AO48" s="142">
        <f t="shared" si="57"/>
        <v>0</v>
      </c>
      <c r="AP48" s="142">
        <f t="shared" si="57"/>
        <v>0</v>
      </c>
      <c r="AQ48" s="142">
        <f t="shared" si="57"/>
        <v>0</v>
      </c>
      <c r="AR48" s="142">
        <f t="shared" si="7"/>
        <v>0</v>
      </c>
      <c r="AS48" s="142">
        <f t="shared" si="58"/>
        <v>0</v>
      </c>
      <c r="AT48" s="142">
        <f t="shared" si="59"/>
        <v>0</v>
      </c>
      <c r="AU48" s="142">
        <f t="shared" si="59"/>
        <v>0</v>
      </c>
      <c r="AV48" s="142">
        <f t="shared" si="59"/>
        <v>0</v>
      </c>
      <c r="AW48" s="142">
        <f t="shared" si="59"/>
        <v>0</v>
      </c>
      <c r="AX48" s="142">
        <f t="shared" si="59"/>
        <v>0</v>
      </c>
      <c r="AY48" s="71">
        <f t="shared" si="9"/>
        <v>0</v>
      </c>
      <c r="AZ48" s="71">
        <f t="shared" si="10"/>
        <v>0</v>
      </c>
    </row>
    <row r="49" spans="1:52" s="7" customFormat="1" x14ac:dyDescent="0.25">
      <c r="A49" s="115"/>
      <c r="B49" s="115" t="s">
        <v>101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8"/>
      <c r="R49" s="140" t="str">
        <f t="shared" si="47"/>
        <v>+</v>
      </c>
      <c r="S49" s="99"/>
      <c r="T49" s="99"/>
      <c r="U49" s="99"/>
      <c r="V49" s="99"/>
      <c r="W49" s="99"/>
      <c r="X49" s="99"/>
      <c r="Y49" s="140" t="str">
        <f t="shared" si="48"/>
        <v>+</v>
      </c>
      <c r="Z49" s="99"/>
      <c r="AA49" s="99"/>
      <c r="AB49" s="99"/>
      <c r="AC49" s="99"/>
      <c r="AD49" s="99"/>
      <c r="AE49" s="99"/>
      <c r="AF49" s="161" t="str">
        <f>IF(ISERROR(AJ49),"",IF(AND(AJ49&gt;3000,AJ49&lt;=5000),"+",AJ49))</f>
        <v/>
      </c>
      <c r="AH49" s="142">
        <f t="shared" si="53"/>
        <v>0</v>
      </c>
      <c r="AI49" s="142">
        <f t="shared" si="54"/>
        <v>0</v>
      </c>
      <c r="AJ49" s="148" t="e">
        <f t="shared" si="55"/>
        <v>#DIV/0!</v>
      </c>
      <c r="AK49" s="142">
        <f t="shared" si="22"/>
        <v>0</v>
      </c>
      <c r="AL49" s="142">
        <f t="shared" si="56"/>
        <v>0</v>
      </c>
      <c r="AM49" s="142">
        <f t="shared" si="57"/>
        <v>0</v>
      </c>
      <c r="AN49" s="142">
        <f t="shared" si="57"/>
        <v>0</v>
      </c>
      <c r="AO49" s="142">
        <f t="shared" si="57"/>
        <v>0</v>
      </c>
      <c r="AP49" s="142">
        <f t="shared" si="57"/>
        <v>0</v>
      </c>
      <c r="AQ49" s="142">
        <f t="shared" si="57"/>
        <v>0</v>
      </c>
      <c r="AR49" s="142">
        <f t="shared" si="7"/>
        <v>0</v>
      </c>
      <c r="AS49" s="142">
        <f t="shared" si="58"/>
        <v>0</v>
      </c>
      <c r="AT49" s="142">
        <f t="shared" si="59"/>
        <v>0</v>
      </c>
      <c r="AU49" s="142">
        <f t="shared" si="59"/>
        <v>0</v>
      </c>
      <c r="AV49" s="142">
        <f t="shared" si="59"/>
        <v>0</v>
      </c>
      <c r="AW49" s="142">
        <f t="shared" si="59"/>
        <v>0</v>
      </c>
      <c r="AX49" s="142">
        <f t="shared" si="59"/>
        <v>0</v>
      </c>
      <c r="AY49" s="71">
        <f t="shared" si="9"/>
        <v>0</v>
      </c>
      <c r="AZ49" s="71">
        <f t="shared" si="10"/>
        <v>0</v>
      </c>
    </row>
    <row r="50" spans="1:52" s="7" customFormat="1" x14ac:dyDescent="0.25">
      <c r="A50" s="115"/>
      <c r="B50" s="115" t="s">
        <v>102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8"/>
      <c r="R50" s="140" t="str">
        <f t="shared" si="47"/>
        <v>+</v>
      </c>
      <c r="S50" s="99"/>
      <c r="T50" s="99"/>
      <c r="U50" s="99"/>
      <c r="V50" s="99"/>
      <c r="W50" s="99"/>
      <c r="X50" s="99"/>
      <c r="Y50" s="140" t="str">
        <f t="shared" si="48"/>
        <v>+</v>
      </c>
      <c r="Z50" s="99"/>
      <c r="AA50" s="99"/>
      <c r="AB50" s="99"/>
      <c r="AC50" s="99"/>
      <c r="AD50" s="99"/>
      <c r="AE50" s="99"/>
      <c r="AF50" s="161" t="str">
        <f>IF(ISERROR(AJ50),"",IF(AND(AJ50&gt;5000,AJ50&lt;=10000),"+",AJ50))</f>
        <v/>
      </c>
      <c r="AH50" s="142">
        <f t="shared" si="53"/>
        <v>0</v>
      </c>
      <c r="AI50" s="142">
        <f t="shared" si="54"/>
        <v>0</v>
      </c>
      <c r="AJ50" s="148" t="e">
        <f t="shared" si="55"/>
        <v>#DIV/0!</v>
      </c>
      <c r="AK50" s="142">
        <f t="shared" si="22"/>
        <v>0</v>
      </c>
      <c r="AL50" s="142">
        <f t="shared" si="56"/>
        <v>0</v>
      </c>
      <c r="AM50" s="142">
        <f t="shared" si="57"/>
        <v>0</v>
      </c>
      <c r="AN50" s="142">
        <f t="shared" si="57"/>
        <v>0</v>
      </c>
      <c r="AO50" s="142">
        <f t="shared" si="57"/>
        <v>0</v>
      </c>
      <c r="AP50" s="142">
        <f t="shared" si="57"/>
        <v>0</v>
      </c>
      <c r="AQ50" s="142">
        <f t="shared" si="57"/>
        <v>0</v>
      </c>
      <c r="AR50" s="142">
        <f t="shared" si="7"/>
        <v>0</v>
      </c>
      <c r="AS50" s="142">
        <f t="shared" si="58"/>
        <v>0</v>
      </c>
      <c r="AT50" s="142">
        <f t="shared" si="59"/>
        <v>0</v>
      </c>
      <c r="AU50" s="142">
        <f t="shared" si="59"/>
        <v>0</v>
      </c>
      <c r="AV50" s="142">
        <f t="shared" si="59"/>
        <v>0</v>
      </c>
      <c r="AW50" s="142">
        <f t="shared" si="59"/>
        <v>0</v>
      </c>
      <c r="AX50" s="142">
        <f t="shared" si="59"/>
        <v>0</v>
      </c>
      <c r="AY50" s="71">
        <f t="shared" si="9"/>
        <v>0</v>
      </c>
      <c r="AZ50" s="71">
        <f t="shared" si="10"/>
        <v>0</v>
      </c>
    </row>
    <row r="51" spans="1:52" s="7" customFormat="1" x14ac:dyDescent="0.25">
      <c r="A51" s="115"/>
      <c r="B51" s="115" t="s">
        <v>122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8"/>
      <c r="R51" s="140" t="str">
        <f t="shared" si="47"/>
        <v>+</v>
      </c>
      <c r="S51" s="99"/>
      <c r="T51" s="99"/>
      <c r="U51" s="99"/>
      <c r="V51" s="99"/>
      <c r="W51" s="99"/>
      <c r="X51" s="99"/>
      <c r="Y51" s="140" t="str">
        <f t="shared" si="48"/>
        <v>+</v>
      </c>
      <c r="Z51" s="99"/>
      <c r="AA51" s="99"/>
      <c r="AB51" s="99"/>
      <c r="AC51" s="99"/>
      <c r="AD51" s="99"/>
      <c r="AE51" s="99"/>
      <c r="AF51" s="161" t="str">
        <f>IF(ISERROR(AJ51),"",IF(AND(AJ51&gt;10000,AJ51&lt;=15000),"+",AJ51))</f>
        <v/>
      </c>
      <c r="AH51" s="142">
        <f t="shared" si="53"/>
        <v>0</v>
      </c>
      <c r="AI51" s="142">
        <f t="shared" si="54"/>
        <v>0</v>
      </c>
      <c r="AJ51" s="148" t="e">
        <f t="shared" si="55"/>
        <v>#DIV/0!</v>
      </c>
      <c r="AK51" s="142">
        <f t="shared" si="22"/>
        <v>0</v>
      </c>
      <c r="AL51" s="142">
        <f t="shared" si="56"/>
        <v>0</v>
      </c>
      <c r="AM51" s="142">
        <f t="shared" si="57"/>
        <v>0</v>
      </c>
      <c r="AN51" s="142">
        <f t="shared" si="57"/>
        <v>0</v>
      </c>
      <c r="AO51" s="142">
        <f t="shared" si="57"/>
        <v>0</v>
      </c>
      <c r="AP51" s="142">
        <f t="shared" si="57"/>
        <v>0</v>
      </c>
      <c r="AQ51" s="142">
        <f t="shared" si="57"/>
        <v>0</v>
      </c>
      <c r="AR51" s="142">
        <f t="shared" si="7"/>
        <v>0</v>
      </c>
      <c r="AS51" s="142">
        <f t="shared" si="58"/>
        <v>0</v>
      </c>
      <c r="AT51" s="142">
        <f t="shared" si="59"/>
        <v>0</v>
      </c>
      <c r="AU51" s="142">
        <f t="shared" si="59"/>
        <v>0</v>
      </c>
      <c r="AV51" s="142">
        <f t="shared" si="59"/>
        <v>0</v>
      </c>
      <c r="AW51" s="142">
        <f t="shared" si="59"/>
        <v>0</v>
      </c>
      <c r="AX51" s="142">
        <f t="shared" si="59"/>
        <v>0</v>
      </c>
      <c r="AY51" s="71">
        <f t="shared" si="9"/>
        <v>0</v>
      </c>
      <c r="AZ51" s="71">
        <f t="shared" si="10"/>
        <v>0</v>
      </c>
    </row>
    <row r="52" spans="1:52" s="7" customFormat="1" x14ac:dyDescent="0.25">
      <c r="A52" s="115"/>
      <c r="B52" s="115" t="s">
        <v>123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8"/>
      <c r="R52" s="140" t="str">
        <f t="shared" si="47"/>
        <v>+</v>
      </c>
      <c r="S52" s="99"/>
      <c r="T52" s="99"/>
      <c r="U52" s="99"/>
      <c r="V52" s="99"/>
      <c r="W52" s="99"/>
      <c r="X52" s="99"/>
      <c r="Y52" s="140" t="str">
        <f t="shared" si="48"/>
        <v>+</v>
      </c>
      <c r="Z52" s="99"/>
      <c r="AA52" s="99"/>
      <c r="AB52" s="99"/>
      <c r="AC52" s="99"/>
      <c r="AD52" s="99"/>
      <c r="AE52" s="99"/>
      <c r="AF52" s="161" t="str">
        <f>IF(ISERROR(AJ52),"",IF(AND(AJ52&gt;15000,AJ52&lt;=20000),"+",AJ52))</f>
        <v/>
      </c>
      <c r="AH52" s="142">
        <f t="shared" si="53"/>
        <v>0</v>
      </c>
      <c r="AI52" s="142">
        <f t="shared" si="54"/>
        <v>0</v>
      </c>
      <c r="AJ52" s="148" t="e">
        <f t="shared" si="55"/>
        <v>#DIV/0!</v>
      </c>
      <c r="AK52" s="142">
        <f t="shared" si="22"/>
        <v>0</v>
      </c>
      <c r="AL52" s="142">
        <f t="shared" si="56"/>
        <v>0</v>
      </c>
      <c r="AM52" s="142">
        <f t="shared" si="57"/>
        <v>0</v>
      </c>
      <c r="AN52" s="142">
        <f t="shared" si="57"/>
        <v>0</v>
      </c>
      <c r="AO52" s="142">
        <f t="shared" si="57"/>
        <v>0</v>
      </c>
      <c r="AP52" s="142">
        <f t="shared" si="57"/>
        <v>0</v>
      </c>
      <c r="AQ52" s="142">
        <f t="shared" si="57"/>
        <v>0</v>
      </c>
      <c r="AR52" s="142">
        <f t="shared" si="7"/>
        <v>0</v>
      </c>
      <c r="AS52" s="142">
        <f t="shared" si="58"/>
        <v>0</v>
      </c>
      <c r="AT52" s="142">
        <f t="shared" si="59"/>
        <v>0</v>
      </c>
      <c r="AU52" s="142">
        <f t="shared" si="59"/>
        <v>0</v>
      </c>
      <c r="AV52" s="142">
        <f t="shared" si="59"/>
        <v>0</v>
      </c>
      <c r="AW52" s="142">
        <f t="shared" si="59"/>
        <v>0</v>
      </c>
      <c r="AX52" s="142">
        <f t="shared" si="59"/>
        <v>0</v>
      </c>
      <c r="AY52" s="71">
        <f t="shared" si="9"/>
        <v>0</v>
      </c>
      <c r="AZ52" s="71">
        <f t="shared" si="10"/>
        <v>0</v>
      </c>
    </row>
    <row r="53" spans="1:52" s="7" customFormat="1" x14ac:dyDescent="0.25">
      <c r="A53" s="115"/>
      <c r="B53" s="115" t="s">
        <v>103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8"/>
      <c r="R53" s="140" t="str">
        <f t="shared" si="47"/>
        <v>+</v>
      </c>
      <c r="S53" s="99"/>
      <c r="T53" s="99"/>
      <c r="U53" s="99"/>
      <c r="V53" s="99"/>
      <c r="W53" s="99"/>
      <c r="X53" s="99"/>
      <c r="Y53" s="140" t="str">
        <f t="shared" si="48"/>
        <v>+</v>
      </c>
      <c r="Z53" s="99"/>
      <c r="AA53" s="99"/>
      <c r="AB53" s="99"/>
      <c r="AC53" s="99"/>
      <c r="AD53" s="99"/>
      <c r="AE53" s="99"/>
      <c r="AF53" s="161" t="str">
        <f>IF(ISERROR(AJ53),"",IF(AND(AJ53&gt;20000,AJ53&lt;=50000),"+",AJ53))</f>
        <v/>
      </c>
      <c r="AH53" s="142">
        <f t="shared" si="53"/>
        <v>0</v>
      </c>
      <c r="AI53" s="142">
        <f t="shared" si="54"/>
        <v>0</v>
      </c>
      <c r="AJ53" s="148" t="e">
        <f t="shared" si="55"/>
        <v>#DIV/0!</v>
      </c>
      <c r="AK53" s="142">
        <f t="shared" si="22"/>
        <v>0</v>
      </c>
      <c r="AL53" s="142">
        <f t="shared" si="56"/>
        <v>0</v>
      </c>
      <c r="AM53" s="142">
        <f t="shared" si="57"/>
        <v>0</v>
      </c>
      <c r="AN53" s="142">
        <f t="shared" si="57"/>
        <v>0</v>
      </c>
      <c r="AO53" s="142">
        <f t="shared" si="57"/>
        <v>0</v>
      </c>
      <c r="AP53" s="142">
        <f t="shared" si="57"/>
        <v>0</v>
      </c>
      <c r="AQ53" s="142">
        <f t="shared" si="57"/>
        <v>0</v>
      </c>
      <c r="AR53" s="142">
        <f t="shared" si="7"/>
        <v>0</v>
      </c>
      <c r="AS53" s="142">
        <f t="shared" si="58"/>
        <v>0</v>
      </c>
      <c r="AT53" s="142">
        <f t="shared" si="59"/>
        <v>0</v>
      </c>
      <c r="AU53" s="142">
        <f t="shared" si="59"/>
        <v>0</v>
      </c>
      <c r="AV53" s="142">
        <f t="shared" si="59"/>
        <v>0</v>
      </c>
      <c r="AW53" s="142">
        <f t="shared" si="59"/>
        <v>0</v>
      </c>
      <c r="AX53" s="142">
        <f t="shared" si="59"/>
        <v>0</v>
      </c>
      <c r="AY53" s="71">
        <f t="shared" si="9"/>
        <v>0</v>
      </c>
      <c r="AZ53" s="71">
        <f t="shared" si="10"/>
        <v>0</v>
      </c>
    </row>
    <row r="54" spans="1:52" s="7" customFormat="1" x14ac:dyDescent="0.25">
      <c r="A54" s="115"/>
      <c r="B54" s="115" t="s">
        <v>104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8"/>
      <c r="R54" s="140" t="str">
        <f t="shared" si="47"/>
        <v>+</v>
      </c>
      <c r="S54" s="99"/>
      <c r="T54" s="99"/>
      <c r="U54" s="99"/>
      <c r="V54" s="99"/>
      <c r="W54" s="99"/>
      <c r="X54" s="99"/>
      <c r="Y54" s="140" t="str">
        <f t="shared" si="48"/>
        <v>+</v>
      </c>
      <c r="Z54" s="99"/>
      <c r="AA54" s="99"/>
      <c r="AB54" s="99"/>
      <c r="AC54" s="99"/>
      <c r="AD54" s="99"/>
      <c r="AE54" s="99"/>
      <c r="AF54" s="161" t="str">
        <f>IF(ISERROR(AJ54),"",IF(AND(AJ54&gt;50000,AJ54&lt;=500000),"+",AJ54))</f>
        <v/>
      </c>
      <c r="AH54" s="142">
        <f t="shared" si="53"/>
        <v>0</v>
      </c>
      <c r="AI54" s="142">
        <f t="shared" si="54"/>
        <v>0</v>
      </c>
      <c r="AJ54" s="148" t="e">
        <f t="shared" si="55"/>
        <v>#DIV/0!</v>
      </c>
      <c r="AK54" s="142">
        <f t="shared" si="22"/>
        <v>0</v>
      </c>
      <c r="AL54" s="142">
        <f t="shared" si="56"/>
        <v>0</v>
      </c>
      <c r="AM54" s="142">
        <f t="shared" si="57"/>
        <v>0</v>
      </c>
      <c r="AN54" s="142">
        <f t="shared" si="57"/>
        <v>0</v>
      </c>
      <c r="AO54" s="142">
        <f t="shared" si="57"/>
        <v>0</v>
      </c>
      <c r="AP54" s="142">
        <f t="shared" si="57"/>
        <v>0</v>
      </c>
      <c r="AQ54" s="142">
        <f t="shared" si="57"/>
        <v>0</v>
      </c>
      <c r="AR54" s="142">
        <f t="shared" si="7"/>
        <v>0</v>
      </c>
      <c r="AS54" s="142">
        <f t="shared" si="58"/>
        <v>0</v>
      </c>
      <c r="AT54" s="142">
        <f t="shared" si="59"/>
        <v>0</v>
      </c>
      <c r="AU54" s="142">
        <f t="shared" si="59"/>
        <v>0</v>
      </c>
      <c r="AV54" s="142">
        <f t="shared" si="59"/>
        <v>0</v>
      </c>
      <c r="AW54" s="142">
        <f t="shared" si="59"/>
        <v>0</v>
      </c>
      <c r="AX54" s="142">
        <f t="shared" si="59"/>
        <v>0</v>
      </c>
      <c r="AY54" s="71">
        <f t="shared" si="9"/>
        <v>0</v>
      </c>
      <c r="AZ54" s="71">
        <f t="shared" si="10"/>
        <v>0</v>
      </c>
    </row>
    <row r="55" spans="1:52" s="7" customFormat="1" x14ac:dyDescent="0.25">
      <c r="A55" s="115"/>
      <c r="B55" s="115" t="s">
        <v>105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8"/>
      <c r="R55" s="140" t="str">
        <f t="shared" si="47"/>
        <v>+</v>
      </c>
      <c r="S55" s="99"/>
      <c r="T55" s="99"/>
      <c r="U55" s="99"/>
      <c r="V55" s="99"/>
      <c r="W55" s="99"/>
      <c r="X55" s="99"/>
      <c r="Y55" s="140" t="str">
        <f t="shared" si="48"/>
        <v>+</v>
      </c>
      <c r="Z55" s="99"/>
      <c r="AA55" s="99"/>
      <c r="AB55" s="99"/>
      <c r="AC55" s="99"/>
      <c r="AD55" s="99"/>
      <c r="AE55" s="99"/>
      <c r="AF55" s="161" t="str">
        <f>IF(ISERROR(AJ55),"",IF(AJ55&gt;500000,"+",AJ55))</f>
        <v/>
      </c>
      <c r="AH55" s="142">
        <f t="shared" si="53"/>
        <v>0</v>
      </c>
      <c r="AI55" s="142">
        <f t="shared" si="54"/>
        <v>0</v>
      </c>
      <c r="AJ55" s="148" t="e">
        <f t="shared" si="55"/>
        <v>#DIV/0!</v>
      </c>
      <c r="AK55" s="142">
        <f t="shared" si="22"/>
        <v>0</v>
      </c>
      <c r="AL55" s="142">
        <f t="shared" si="56"/>
        <v>0</v>
      </c>
      <c r="AM55" s="142">
        <f t="shared" si="57"/>
        <v>0</v>
      </c>
      <c r="AN55" s="142">
        <f t="shared" si="57"/>
        <v>0</v>
      </c>
      <c r="AO55" s="142">
        <f t="shared" si="57"/>
        <v>0</v>
      </c>
      <c r="AP55" s="142">
        <f t="shared" si="57"/>
        <v>0</v>
      </c>
      <c r="AQ55" s="142">
        <f t="shared" si="57"/>
        <v>0</v>
      </c>
      <c r="AR55" s="142">
        <f t="shared" si="7"/>
        <v>0</v>
      </c>
      <c r="AS55" s="142">
        <f t="shared" si="58"/>
        <v>0</v>
      </c>
      <c r="AT55" s="142">
        <f t="shared" si="59"/>
        <v>0</v>
      </c>
      <c r="AU55" s="142">
        <f t="shared" si="59"/>
        <v>0</v>
      </c>
      <c r="AV55" s="142">
        <f t="shared" si="59"/>
        <v>0</v>
      </c>
      <c r="AW55" s="142">
        <f t="shared" si="59"/>
        <v>0</v>
      </c>
      <c r="AX55" s="142">
        <f t="shared" si="59"/>
        <v>0</v>
      </c>
      <c r="AY55" s="71">
        <f t="shared" si="9"/>
        <v>0</v>
      </c>
      <c r="AZ55" s="71">
        <f t="shared" si="10"/>
        <v>0</v>
      </c>
    </row>
    <row r="56" spans="1:52" s="7" customFormat="1" ht="45" x14ac:dyDescent="0.25">
      <c r="A56" s="115"/>
      <c r="B56" s="116" t="s">
        <v>118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8"/>
      <c r="R56" s="140" t="str">
        <f t="shared" si="47"/>
        <v>+</v>
      </c>
      <c r="S56" s="99"/>
      <c r="T56" s="99"/>
      <c r="U56" s="99"/>
      <c r="V56" s="99"/>
      <c r="W56" s="99"/>
      <c r="X56" s="99"/>
      <c r="Y56" s="140" t="str">
        <f t="shared" si="48"/>
        <v>+</v>
      </c>
      <c r="Z56" s="99"/>
      <c r="AA56" s="99"/>
      <c r="AB56" s="99"/>
      <c r="AC56" s="99"/>
      <c r="AD56" s="99"/>
      <c r="AE56" s="99"/>
      <c r="AF56" s="160"/>
      <c r="AH56" s="142">
        <f t="shared" si="53"/>
        <v>0</v>
      </c>
      <c r="AI56" s="142">
        <f t="shared" si="54"/>
        <v>0</v>
      </c>
      <c r="AJ56" s="144"/>
      <c r="AK56" s="142">
        <f t="shared" si="22"/>
        <v>0</v>
      </c>
      <c r="AL56" s="142">
        <f t="shared" si="56"/>
        <v>0</v>
      </c>
      <c r="AM56" s="142">
        <f t="shared" si="57"/>
        <v>0</v>
      </c>
      <c r="AN56" s="142">
        <f t="shared" si="57"/>
        <v>0</v>
      </c>
      <c r="AO56" s="142">
        <f t="shared" si="57"/>
        <v>0</v>
      </c>
      <c r="AP56" s="142">
        <f t="shared" si="57"/>
        <v>0</v>
      </c>
      <c r="AQ56" s="142">
        <f t="shared" si="57"/>
        <v>0</v>
      </c>
      <c r="AR56" s="142">
        <f t="shared" si="7"/>
        <v>0</v>
      </c>
      <c r="AS56" s="142">
        <f t="shared" si="58"/>
        <v>0</v>
      </c>
      <c r="AT56" s="142">
        <f t="shared" si="59"/>
        <v>0</v>
      </c>
      <c r="AU56" s="142">
        <f t="shared" si="59"/>
        <v>0</v>
      </c>
      <c r="AV56" s="142">
        <f t="shared" si="59"/>
        <v>0</v>
      </c>
      <c r="AW56" s="142">
        <f t="shared" si="59"/>
        <v>0</v>
      </c>
      <c r="AX56" s="142">
        <f t="shared" si="59"/>
        <v>0</v>
      </c>
      <c r="AY56" s="71">
        <f t="shared" si="9"/>
        <v>0</v>
      </c>
      <c r="AZ56" s="71">
        <f t="shared" si="10"/>
        <v>0</v>
      </c>
    </row>
    <row r="57" spans="1:52" s="8" customFormat="1" x14ac:dyDescent="0.25">
      <c r="A57" s="105" t="s">
        <v>119</v>
      </c>
      <c r="B57" s="105" t="s">
        <v>120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9"/>
      <c r="R57" s="140" t="str">
        <f t="shared" si="47"/>
        <v>+</v>
      </c>
      <c r="S57" s="140" t="str">
        <f t="shared" ref="S57:X58" si="60">IF(D57=AL57,"+",D57-AL57)</f>
        <v>+</v>
      </c>
      <c r="T57" s="140" t="str">
        <f t="shared" si="60"/>
        <v>+</v>
      </c>
      <c r="U57" s="140" t="str">
        <f t="shared" si="60"/>
        <v>+</v>
      </c>
      <c r="V57" s="140" t="str">
        <f t="shared" si="60"/>
        <v>+</v>
      </c>
      <c r="W57" s="140" t="str">
        <f t="shared" si="60"/>
        <v>+</v>
      </c>
      <c r="X57" s="140" t="str">
        <f t="shared" si="60"/>
        <v>+</v>
      </c>
      <c r="Y57" s="140" t="str">
        <f t="shared" si="48"/>
        <v>+</v>
      </c>
      <c r="Z57" s="140" t="str">
        <f t="shared" ref="Z57:AE58" si="61">IF(K57=AS57,"+",K57-AS57)</f>
        <v>+</v>
      </c>
      <c r="AA57" s="140" t="str">
        <f t="shared" si="61"/>
        <v>+</v>
      </c>
      <c r="AB57" s="140" t="str">
        <f t="shared" si="61"/>
        <v>+</v>
      </c>
      <c r="AC57" s="140" t="str">
        <f t="shared" si="61"/>
        <v>+</v>
      </c>
      <c r="AD57" s="140" t="str">
        <f t="shared" si="61"/>
        <v>+</v>
      </c>
      <c r="AE57" s="140" t="str">
        <f t="shared" si="61"/>
        <v>+</v>
      </c>
      <c r="AF57" s="163"/>
      <c r="AH57" s="142">
        <f>AH58+AH69</f>
        <v>0</v>
      </c>
      <c r="AI57" s="142">
        <f>AI58+AI69</f>
        <v>0</v>
      </c>
      <c r="AJ57" s="144"/>
      <c r="AK57" s="142">
        <f t="shared" si="22"/>
        <v>0</v>
      </c>
      <c r="AL57" s="142">
        <f>AL58+AL69</f>
        <v>0</v>
      </c>
      <c r="AM57" s="142">
        <f t="shared" ref="AM57:AQ57" si="62">AM58+AM69</f>
        <v>0</v>
      </c>
      <c r="AN57" s="142">
        <f t="shared" si="62"/>
        <v>0</v>
      </c>
      <c r="AO57" s="142">
        <f t="shared" si="62"/>
        <v>0</v>
      </c>
      <c r="AP57" s="142">
        <f t="shared" si="62"/>
        <v>0</v>
      </c>
      <c r="AQ57" s="142">
        <f t="shared" si="62"/>
        <v>0</v>
      </c>
      <c r="AR57" s="142">
        <f t="shared" si="7"/>
        <v>0</v>
      </c>
      <c r="AS57" s="142">
        <f>AS58+AS69</f>
        <v>0</v>
      </c>
      <c r="AT57" s="142">
        <f t="shared" ref="AT57:AX57" si="63">AT58+AT69</f>
        <v>0</v>
      </c>
      <c r="AU57" s="142">
        <f t="shared" si="63"/>
        <v>0</v>
      </c>
      <c r="AV57" s="142">
        <f t="shared" si="63"/>
        <v>0</v>
      </c>
      <c r="AW57" s="142">
        <f t="shared" si="63"/>
        <v>0</v>
      </c>
      <c r="AX57" s="142">
        <f t="shared" si="63"/>
        <v>0</v>
      </c>
      <c r="AY57" s="71">
        <f t="shared" si="9"/>
        <v>0</v>
      </c>
      <c r="AZ57" s="71">
        <f t="shared" si="10"/>
        <v>0</v>
      </c>
    </row>
    <row r="58" spans="1:52" s="7" customFormat="1" x14ac:dyDescent="0.25">
      <c r="A58" s="115" t="s">
        <v>121</v>
      </c>
      <c r="B58" s="115" t="s">
        <v>114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8"/>
      <c r="R58" s="140" t="str">
        <f t="shared" si="47"/>
        <v>+</v>
      </c>
      <c r="S58" s="140" t="str">
        <f t="shared" si="60"/>
        <v>+</v>
      </c>
      <c r="T58" s="140" t="str">
        <f t="shared" si="60"/>
        <v>+</v>
      </c>
      <c r="U58" s="140" t="str">
        <f t="shared" si="60"/>
        <v>+</v>
      </c>
      <c r="V58" s="140" t="str">
        <f t="shared" si="60"/>
        <v>+</v>
      </c>
      <c r="W58" s="140" t="str">
        <f t="shared" si="60"/>
        <v>+</v>
      </c>
      <c r="X58" s="140" t="str">
        <f t="shared" si="60"/>
        <v>+</v>
      </c>
      <c r="Y58" s="140" t="str">
        <f t="shared" si="48"/>
        <v>+</v>
      </c>
      <c r="Z58" s="140" t="str">
        <f t="shared" si="61"/>
        <v>+</v>
      </c>
      <c r="AA58" s="140" t="str">
        <f t="shared" si="61"/>
        <v>+</v>
      </c>
      <c r="AB58" s="140" t="str">
        <f t="shared" si="61"/>
        <v>+</v>
      </c>
      <c r="AC58" s="140" t="str">
        <f t="shared" si="61"/>
        <v>+</v>
      </c>
      <c r="AD58" s="140" t="str">
        <f t="shared" si="61"/>
        <v>+</v>
      </c>
      <c r="AE58" s="140" t="str">
        <f t="shared" si="61"/>
        <v>+</v>
      </c>
      <c r="AF58" s="160"/>
      <c r="AH58" s="142">
        <f>SUM(AH59:AH67)</f>
        <v>0</v>
      </c>
      <c r="AI58" s="142">
        <f>SUM(AI59:AI67)</f>
        <v>0</v>
      </c>
      <c r="AJ58" s="144"/>
      <c r="AK58" s="142">
        <f t="shared" si="22"/>
        <v>0</v>
      </c>
      <c r="AL58" s="142">
        <f>SUM(AL59:AL67)</f>
        <v>0</v>
      </c>
      <c r="AM58" s="142">
        <f t="shared" ref="AM58:AQ58" si="64">SUM(AM59:AM67)</f>
        <v>0</v>
      </c>
      <c r="AN58" s="142">
        <f t="shared" si="64"/>
        <v>0</v>
      </c>
      <c r="AO58" s="142">
        <f t="shared" si="64"/>
        <v>0</v>
      </c>
      <c r="AP58" s="142">
        <f t="shared" si="64"/>
        <v>0</v>
      </c>
      <c r="AQ58" s="142">
        <f t="shared" si="64"/>
        <v>0</v>
      </c>
      <c r="AR58" s="142">
        <f t="shared" si="7"/>
        <v>0</v>
      </c>
      <c r="AS58" s="142">
        <f>SUM(AS59:AS67)</f>
        <v>0</v>
      </c>
      <c r="AT58" s="142">
        <f t="shared" ref="AT58:AX58" si="65">SUM(AT59:AT67)</f>
        <v>0</v>
      </c>
      <c r="AU58" s="142">
        <f t="shared" si="65"/>
        <v>0</v>
      </c>
      <c r="AV58" s="142">
        <f t="shared" si="65"/>
        <v>0</v>
      </c>
      <c r="AW58" s="142">
        <f t="shared" si="65"/>
        <v>0</v>
      </c>
      <c r="AX58" s="142">
        <f t="shared" si="65"/>
        <v>0</v>
      </c>
      <c r="AY58" s="71">
        <f t="shared" si="9"/>
        <v>0</v>
      </c>
      <c r="AZ58" s="71">
        <f t="shared" si="10"/>
        <v>0</v>
      </c>
    </row>
    <row r="59" spans="1:52" s="7" customFormat="1" x14ac:dyDescent="0.25">
      <c r="A59" s="115"/>
      <c r="B59" s="115" t="s">
        <v>99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8"/>
      <c r="R59" s="140" t="str">
        <f t="shared" si="47"/>
        <v>+</v>
      </c>
      <c r="S59" s="99"/>
      <c r="T59" s="99"/>
      <c r="U59" s="99"/>
      <c r="V59" s="99"/>
      <c r="W59" s="99"/>
      <c r="X59" s="99"/>
      <c r="Y59" s="140" t="str">
        <f t="shared" si="48"/>
        <v>+</v>
      </c>
      <c r="Z59" s="99"/>
      <c r="AA59" s="99"/>
      <c r="AB59" s="99"/>
      <c r="AC59" s="99"/>
      <c r="AD59" s="99"/>
      <c r="AE59" s="99"/>
      <c r="AF59" s="161" t="str">
        <f>IF(ISERROR(AJ59),"",IF(AJ59&lt;=1000,"+",AJ59))</f>
        <v/>
      </c>
      <c r="AH59" s="142">
        <f t="shared" ref="AH59:AH68" si="66">C59</f>
        <v>0</v>
      </c>
      <c r="AI59" s="142">
        <f t="shared" ref="AI59:AI68" si="67">J59</f>
        <v>0</v>
      </c>
      <c r="AJ59" s="148" t="e">
        <f t="shared" ref="AJ59:AJ67" si="68">C59/J59</f>
        <v>#DIV/0!</v>
      </c>
      <c r="AK59" s="142">
        <f t="shared" si="22"/>
        <v>0</v>
      </c>
      <c r="AL59" s="142">
        <f t="shared" ref="AL59:AL68" si="69">D59</f>
        <v>0</v>
      </c>
      <c r="AM59" s="142">
        <f t="shared" ref="AM59:AQ68" si="70">E59</f>
        <v>0</v>
      </c>
      <c r="AN59" s="142">
        <f t="shared" si="70"/>
        <v>0</v>
      </c>
      <c r="AO59" s="142">
        <f t="shared" si="70"/>
        <v>0</v>
      </c>
      <c r="AP59" s="142">
        <f t="shared" si="70"/>
        <v>0</v>
      </c>
      <c r="AQ59" s="142">
        <f t="shared" si="70"/>
        <v>0</v>
      </c>
      <c r="AR59" s="142">
        <f t="shared" si="7"/>
        <v>0</v>
      </c>
      <c r="AS59" s="142">
        <f t="shared" ref="AS59:AS68" si="71">K59</f>
        <v>0</v>
      </c>
      <c r="AT59" s="142">
        <f t="shared" ref="AT59:AX68" si="72">L59</f>
        <v>0</v>
      </c>
      <c r="AU59" s="142">
        <f t="shared" si="72"/>
        <v>0</v>
      </c>
      <c r="AV59" s="142">
        <f t="shared" si="72"/>
        <v>0</v>
      </c>
      <c r="AW59" s="142">
        <f t="shared" si="72"/>
        <v>0</v>
      </c>
      <c r="AX59" s="142">
        <f t="shared" si="72"/>
        <v>0</v>
      </c>
      <c r="AY59" s="71">
        <f t="shared" si="9"/>
        <v>0</v>
      </c>
      <c r="AZ59" s="71">
        <f t="shared" si="10"/>
        <v>0</v>
      </c>
    </row>
    <row r="60" spans="1:52" s="7" customFormat="1" x14ac:dyDescent="0.25">
      <c r="A60" s="115"/>
      <c r="B60" s="115" t="s">
        <v>100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8"/>
      <c r="R60" s="140" t="str">
        <f t="shared" si="47"/>
        <v>+</v>
      </c>
      <c r="S60" s="99"/>
      <c r="T60" s="99"/>
      <c r="U60" s="99"/>
      <c r="V60" s="99"/>
      <c r="W60" s="99"/>
      <c r="X60" s="99"/>
      <c r="Y60" s="140" t="str">
        <f t="shared" si="48"/>
        <v>+</v>
      </c>
      <c r="Z60" s="99"/>
      <c r="AA60" s="99"/>
      <c r="AB60" s="99"/>
      <c r="AC60" s="99"/>
      <c r="AD60" s="99"/>
      <c r="AE60" s="99"/>
      <c r="AF60" s="161" t="str">
        <f>IF(ISERROR(AJ60),"",IF(AND(AJ60&gt;1000,AJ60&lt;=3000),"+",AJ60))</f>
        <v/>
      </c>
      <c r="AH60" s="142">
        <f t="shared" si="66"/>
        <v>0</v>
      </c>
      <c r="AI60" s="142">
        <f t="shared" si="67"/>
        <v>0</v>
      </c>
      <c r="AJ60" s="148" t="e">
        <f t="shared" si="68"/>
        <v>#DIV/0!</v>
      </c>
      <c r="AK60" s="142">
        <f t="shared" si="22"/>
        <v>0</v>
      </c>
      <c r="AL60" s="142">
        <f t="shared" si="69"/>
        <v>0</v>
      </c>
      <c r="AM60" s="142">
        <f t="shared" si="70"/>
        <v>0</v>
      </c>
      <c r="AN60" s="142">
        <f t="shared" si="70"/>
        <v>0</v>
      </c>
      <c r="AO60" s="142">
        <f t="shared" si="70"/>
        <v>0</v>
      </c>
      <c r="AP60" s="142">
        <f t="shared" si="70"/>
        <v>0</v>
      </c>
      <c r="AQ60" s="142">
        <f t="shared" si="70"/>
        <v>0</v>
      </c>
      <c r="AR60" s="142">
        <f t="shared" si="7"/>
        <v>0</v>
      </c>
      <c r="AS60" s="142">
        <f t="shared" si="71"/>
        <v>0</v>
      </c>
      <c r="AT60" s="142">
        <f t="shared" si="72"/>
        <v>0</v>
      </c>
      <c r="AU60" s="142">
        <f t="shared" si="72"/>
        <v>0</v>
      </c>
      <c r="AV60" s="142">
        <f t="shared" si="72"/>
        <v>0</v>
      </c>
      <c r="AW60" s="142">
        <f t="shared" si="72"/>
        <v>0</v>
      </c>
      <c r="AX60" s="142">
        <f t="shared" si="72"/>
        <v>0</v>
      </c>
      <c r="AY60" s="71">
        <f t="shared" si="9"/>
        <v>0</v>
      </c>
      <c r="AZ60" s="71">
        <f t="shared" si="10"/>
        <v>0</v>
      </c>
    </row>
    <row r="61" spans="1:52" s="7" customFormat="1" x14ac:dyDescent="0.25">
      <c r="A61" s="115"/>
      <c r="B61" s="115" t="s">
        <v>101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8"/>
      <c r="R61" s="140" t="str">
        <f t="shared" si="47"/>
        <v>+</v>
      </c>
      <c r="S61" s="99"/>
      <c r="T61" s="99"/>
      <c r="U61" s="99"/>
      <c r="V61" s="99"/>
      <c r="W61" s="99"/>
      <c r="X61" s="99"/>
      <c r="Y61" s="140" t="str">
        <f t="shared" si="48"/>
        <v>+</v>
      </c>
      <c r="Z61" s="99"/>
      <c r="AA61" s="99"/>
      <c r="AB61" s="99"/>
      <c r="AC61" s="99"/>
      <c r="AD61" s="99"/>
      <c r="AE61" s="99"/>
      <c r="AF61" s="161" t="str">
        <f>IF(ISERROR(AJ61),"",IF(AND(AJ61&gt;3000,AJ61&lt;=5000),"+",AJ61))</f>
        <v/>
      </c>
      <c r="AH61" s="142">
        <f t="shared" si="66"/>
        <v>0</v>
      </c>
      <c r="AI61" s="142">
        <f t="shared" si="67"/>
        <v>0</v>
      </c>
      <c r="AJ61" s="148" t="e">
        <f t="shared" si="68"/>
        <v>#DIV/0!</v>
      </c>
      <c r="AK61" s="142">
        <f t="shared" si="22"/>
        <v>0</v>
      </c>
      <c r="AL61" s="142">
        <f t="shared" si="69"/>
        <v>0</v>
      </c>
      <c r="AM61" s="142">
        <f t="shared" si="70"/>
        <v>0</v>
      </c>
      <c r="AN61" s="142">
        <f t="shared" si="70"/>
        <v>0</v>
      </c>
      <c r="AO61" s="142">
        <f t="shared" si="70"/>
        <v>0</v>
      </c>
      <c r="AP61" s="142">
        <f t="shared" si="70"/>
        <v>0</v>
      </c>
      <c r="AQ61" s="142">
        <f t="shared" si="70"/>
        <v>0</v>
      </c>
      <c r="AR61" s="142">
        <f t="shared" si="7"/>
        <v>0</v>
      </c>
      <c r="AS61" s="142">
        <f t="shared" si="71"/>
        <v>0</v>
      </c>
      <c r="AT61" s="142">
        <f t="shared" si="72"/>
        <v>0</v>
      </c>
      <c r="AU61" s="142">
        <f t="shared" si="72"/>
        <v>0</v>
      </c>
      <c r="AV61" s="142">
        <f t="shared" si="72"/>
        <v>0</v>
      </c>
      <c r="AW61" s="142">
        <f t="shared" si="72"/>
        <v>0</v>
      </c>
      <c r="AX61" s="142">
        <f t="shared" si="72"/>
        <v>0</v>
      </c>
      <c r="AY61" s="71">
        <f t="shared" si="9"/>
        <v>0</v>
      </c>
      <c r="AZ61" s="71">
        <f t="shared" si="10"/>
        <v>0</v>
      </c>
    </row>
    <row r="62" spans="1:52" s="7" customFormat="1" x14ac:dyDescent="0.25">
      <c r="A62" s="115"/>
      <c r="B62" s="115" t="s">
        <v>102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8"/>
      <c r="R62" s="140" t="str">
        <f t="shared" si="47"/>
        <v>+</v>
      </c>
      <c r="S62" s="99"/>
      <c r="T62" s="99"/>
      <c r="U62" s="99"/>
      <c r="V62" s="99"/>
      <c r="W62" s="99"/>
      <c r="X62" s="99"/>
      <c r="Y62" s="140" t="str">
        <f t="shared" si="48"/>
        <v>+</v>
      </c>
      <c r="Z62" s="99"/>
      <c r="AA62" s="99"/>
      <c r="AB62" s="99"/>
      <c r="AC62" s="99"/>
      <c r="AD62" s="99"/>
      <c r="AE62" s="99"/>
      <c r="AF62" s="161" t="str">
        <f>IF(ISERROR(AJ62),"",IF(AND(AJ62&gt;5000,AJ62&lt;=10000),"+",AJ62))</f>
        <v/>
      </c>
      <c r="AH62" s="142">
        <f t="shared" si="66"/>
        <v>0</v>
      </c>
      <c r="AI62" s="142">
        <f t="shared" si="67"/>
        <v>0</v>
      </c>
      <c r="AJ62" s="148" t="e">
        <f t="shared" si="68"/>
        <v>#DIV/0!</v>
      </c>
      <c r="AK62" s="142">
        <f t="shared" si="22"/>
        <v>0</v>
      </c>
      <c r="AL62" s="142">
        <f t="shared" si="69"/>
        <v>0</v>
      </c>
      <c r="AM62" s="142">
        <f t="shared" si="70"/>
        <v>0</v>
      </c>
      <c r="AN62" s="142">
        <f t="shared" si="70"/>
        <v>0</v>
      </c>
      <c r="AO62" s="142">
        <f t="shared" si="70"/>
        <v>0</v>
      </c>
      <c r="AP62" s="142">
        <f t="shared" si="70"/>
        <v>0</v>
      </c>
      <c r="AQ62" s="142">
        <f t="shared" si="70"/>
        <v>0</v>
      </c>
      <c r="AR62" s="142">
        <f t="shared" si="7"/>
        <v>0</v>
      </c>
      <c r="AS62" s="142">
        <f t="shared" si="71"/>
        <v>0</v>
      </c>
      <c r="AT62" s="142">
        <f t="shared" si="72"/>
        <v>0</v>
      </c>
      <c r="AU62" s="142">
        <f t="shared" si="72"/>
        <v>0</v>
      </c>
      <c r="AV62" s="142">
        <f t="shared" si="72"/>
        <v>0</v>
      </c>
      <c r="AW62" s="142">
        <f t="shared" si="72"/>
        <v>0</v>
      </c>
      <c r="AX62" s="142">
        <f t="shared" si="72"/>
        <v>0</v>
      </c>
      <c r="AY62" s="71">
        <f t="shared" si="9"/>
        <v>0</v>
      </c>
      <c r="AZ62" s="71">
        <f t="shared" si="10"/>
        <v>0</v>
      </c>
    </row>
    <row r="63" spans="1:52" s="7" customFormat="1" x14ac:dyDescent="0.25">
      <c r="A63" s="115"/>
      <c r="B63" s="115" t="s">
        <v>122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8"/>
      <c r="R63" s="140" t="str">
        <f t="shared" si="47"/>
        <v>+</v>
      </c>
      <c r="S63" s="99"/>
      <c r="T63" s="99"/>
      <c r="U63" s="99"/>
      <c r="V63" s="99"/>
      <c r="W63" s="99"/>
      <c r="X63" s="99"/>
      <c r="Y63" s="140" t="str">
        <f t="shared" si="48"/>
        <v>+</v>
      </c>
      <c r="Z63" s="99"/>
      <c r="AA63" s="99"/>
      <c r="AB63" s="99"/>
      <c r="AC63" s="99"/>
      <c r="AD63" s="99"/>
      <c r="AE63" s="99"/>
      <c r="AF63" s="161" t="str">
        <f>IF(ISERROR(AJ63),"",IF(AND(AJ63&gt;10000,AJ63&lt;=15000),"+",AJ63))</f>
        <v/>
      </c>
      <c r="AH63" s="142">
        <f t="shared" si="66"/>
        <v>0</v>
      </c>
      <c r="AI63" s="142">
        <f t="shared" si="67"/>
        <v>0</v>
      </c>
      <c r="AJ63" s="148" t="e">
        <f t="shared" si="68"/>
        <v>#DIV/0!</v>
      </c>
      <c r="AK63" s="142">
        <f t="shared" si="22"/>
        <v>0</v>
      </c>
      <c r="AL63" s="142">
        <f t="shared" si="69"/>
        <v>0</v>
      </c>
      <c r="AM63" s="142">
        <f t="shared" si="70"/>
        <v>0</v>
      </c>
      <c r="AN63" s="142">
        <f t="shared" si="70"/>
        <v>0</v>
      </c>
      <c r="AO63" s="142">
        <f t="shared" si="70"/>
        <v>0</v>
      </c>
      <c r="AP63" s="142">
        <f t="shared" si="70"/>
        <v>0</v>
      </c>
      <c r="AQ63" s="142">
        <f t="shared" si="70"/>
        <v>0</v>
      </c>
      <c r="AR63" s="142">
        <f t="shared" si="7"/>
        <v>0</v>
      </c>
      <c r="AS63" s="142">
        <f t="shared" si="71"/>
        <v>0</v>
      </c>
      <c r="AT63" s="142">
        <f t="shared" si="72"/>
        <v>0</v>
      </c>
      <c r="AU63" s="142">
        <f t="shared" si="72"/>
        <v>0</v>
      </c>
      <c r="AV63" s="142">
        <f t="shared" si="72"/>
        <v>0</v>
      </c>
      <c r="AW63" s="142">
        <f t="shared" si="72"/>
        <v>0</v>
      </c>
      <c r="AX63" s="142">
        <f t="shared" si="72"/>
        <v>0</v>
      </c>
      <c r="AY63" s="71">
        <f t="shared" si="9"/>
        <v>0</v>
      </c>
      <c r="AZ63" s="71">
        <f t="shared" si="10"/>
        <v>0</v>
      </c>
    </row>
    <row r="64" spans="1:52" s="7" customFormat="1" x14ac:dyDescent="0.25">
      <c r="A64" s="115"/>
      <c r="B64" s="115" t="s">
        <v>123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8"/>
      <c r="R64" s="140" t="str">
        <f t="shared" si="47"/>
        <v>+</v>
      </c>
      <c r="S64" s="99"/>
      <c r="T64" s="99"/>
      <c r="U64" s="99"/>
      <c r="V64" s="99"/>
      <c r="W64" s="99"/>
      <c r="X64" s="99"/>
      <c r="Y64" s="140" t="str">
        <f t="shared" si="48"/>
        <v>+</v>
      </c>
      <c r="Z64" s="99"/>
      <c r="AA64" s="99"/>
      <c r="AB64" s="99"/>
      <c r="AC64" s="99"/>
      <c r="AD64" s="99"/>
      <c r="AE64" s="99"/>
      <c r="AF64" s="161" t="str">
        <f>IF(ISERROR(AJ64),"",IF(AND(AJ64&gt;15000,AJ64&lt;=20000),"+",AJ64))</f>
        <v/>
      </c>
      <c r="AH64" s="142">
        <f t="shared" si="66"/>
        <v>0</v>
      </c>
      <c r="AI64" s="142">
        <f t="shared" si="67"/>
        <v>0</v>
      </c>
      <c r="AJ64" s="148" t="e">
        <f t="shared" si="68"/>
        <v>#DIV/0!</v>
      </c>
      <c r="AK64" s="142">
        <f t="shared" si="22"/>
        <v>0</v>
      </c>
      <c r="AL64" s="142">
        <f t="shared" si="69"/>
        <v>0</v>
      </c>
      <c r="AM64" s="142">
        <f t="shared" si="70"/>
        <v>0</v>
      </c>
      <c r="AN64" s="142">
        <f t="shared" si="70"/>
        <v>0</v>
      </c>
      <c r="AO64" s="142">
        <f t="shared" si="70"/>
        <v>0</v>
      </c>
      <c r="AP64" s="142">
        <f t="shared" si="70"/>
        <v>0</v>
      </c>
      <c r="AQ64" s="142">
        <f t="shared" si="70"/>
        <v>0</v>
      </c>
      <c r="AR64" s="142">
        <f t="shared" si="7"/>
        <v>0</v>
      </c>
      <c r="AS64" s="142">
        <f t="shared" si="71"/>
        <v>0</v>
      </c>
      <c r="AT64" s="142">
        <f t="shared" si="72"/>
        <v>0</v>
      </c>
      <c r="AU64" s="142">
        <f t="shared" si="72"/>
        <v>0</v>
      </c>
      <c r="AV64" s="142">
        <f t="shared" si="72"/>
        <v>0</v>
      </c>
      <c r="AW64" s="142">
        <f t="shared" si="72"/>
        <v>0</v>
      </c>
      <c r="AX64" s="142">
        <f t="shared" si="72"/>
        <v>0</v>
      </c>
      <c r="AY64" s="71">
        <f t="shared" si="9"/>
        <v>0</v>
      </c>
      <c r="AZ64" s="71">
        <f t="shared" si="10"/>
        <v>0</v>
      </c>
    </row>
    <row r="65" spans="1:52" s="7" customFormat="1" x14ac:dyDescent="0.25">
      <c r="A65" s="115"/>
      <c r="B65" s="115" t="s">
        <v>103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  <c r="R65" s="140" t="str">
        <f t="shared" si="47"/>
        <v>+</v>
      </c>
      <c r="S65" s="99"/>
      <c r="T65" s="99"/>
      <c r="U65" s="99"/>
      <c r="V65" s="99"/>
      <c r="W65" s="99"/>
      <c r="X65" s="99"/>
      <c r="Y65" s="140" t="str">
        <f t="shared" si="48"/>
        <v>+</v>
      </c>
      <c r="Z65" s="99"/>
      <c r="AA65" s="99"/>
      <c r="AB65" s="99"/>
      <c r="AC65" s="99"/>
      <c r="AD65" s="99"/>
      <c r="AE65" s="99"/>
      <c r="AF65" s="161" t="str">
        <f>IF(ISERROR(AJ65),"",IF(AND(AJ65&gt;20000,AJ65&lt;=50000),"+",AJ65))</f>
        <v/>
      </c>
      <c r="AH65" s="142">
        <f t="shared" si="66"/>
        <v>0</v>
      </c>
      <c r="AI65" s="142">
        <f t="shared" si="67"/>
        <v>0</v>
      </c>
      <c r="AJ65" s="148" t="e">
        <f t="shared" si="68"/>
        <v>#DIV/0!</v>
      </c>
      <c r="AK65" s="142">
        <f t="shared" si="22"/>
        <v>0</v>
      </c>
      <c r="AL65" s="142">
        <f t="shared" si="69"/>
        <v>0</v>
      </c>
      <c r="AM65" s="142">
        <f t="shared" si="70"/>
        <v>0</v>
      </c>
      <c r="AN65" s="142">
        <f t="shared" si="70"/>
        <v>0</v>
      </c>
      <c r="AO65" s="142">
        <f t="shared" si="70"/>
        <v>0</v>
      </c>
      <c r="AP65" s="142">
        <f t="shared" si="70"/>
        <v>0</v>
      </c>
      <c r="AQ65" s="142">
        <f t="shared" si="70"/>
        <v>0</v>
      </c>
      <c r="AR65" s="142">
        <f t="shared" si="7"/>
        <v>0</v>
      </c>
      <c r="AS65" s="142">
        <f t="shared" si="71"/>
        <v>0</v>
      </c>
      <c r="AT65" s="142">
        <f t="shared" si="72"/>
        <v>0</v>
      </c>
      <c r="AU65" s="142">
        <f t="shared" si="72"/>
        <v>0</v>
      </c>
      <c r="AV65" s="142">
        <f t="shared" si="72"/>
        <v>0</v>
      </c>
      <c r="AW65" s="142">
        <f t="shared" si="72"/>
        <v>0</v>
      </c>
      <c r="AX65" s="142">
        <f t="shared" si="72"/>
        <v>0</v>
      </c>
      <c r="AY65" s="71">
        <f t="shared" si="9"/>
        <v>0</v>
      </c>
      <c r="AZ65" s="71">
        <f t="shared" si="10"/>
        <v>0</v>
      </c>
    </row>
    <row r="66" spans="1:52" s="7" customFormat="1" x14ac:dyDescent="0.25">
      <c r="A66" s="115"/>
      <c r="B66" s="115" t="s">
        <v>104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  <c r="R66" s="140" t="str">
        <f t="shared" si="47"/>
        <v>+</v>
      </c>
      <c r="S66" s="99"/>
      <c r="T66" s="99"/>
      <c r="U66" s="99"/>
      <c r="V66" s="99"/>
      <c r="W66" s="99"/>
      <c r="X66" s="99"/>
      <c r="Y66" s="140" t="str">
        <f t="shared" si="48"/>
        <v>+</v>
      </c>
      <c r="Z66" s="99"/>
      <c r="AA66" s="99"/>
      <c r="AB66" s="99"/>
      <c r="AC66" s="99"/>
      <c r="AD66" s="99"/>
      <c r="AE66" s="99"/>
      <c r="AF66" s="161" t="str">
        <f>IF(ISERROR(AJ66),"",IF(AND(AJ66&gt;50000,AJ66&lt;=500000),"+",AJ66))</f>
        <v/>
      </c>
      <c r="AH66" s="142">
        <f t="shared" si="66"/>
        <v>0</v>
      </c>
      <c r="AI66" s="142">
        <f t="shared" si="67"/>
        <v>0</v>
      </c>
      <c r="AJ66" s="148" t="e">
        <f t="shared" si="68"/>
        <v>#DIV/0!</v>
      </c>
      <c r="AK66" s="142">
        <f t="shared" si="22"/>
        <v>0</v>
      </c>
      <c r="AL66" s="142">
        <f t="shared" si="69"/>
        <v>0</v>
      </c>
      <c r="AM66" s="142">
        <f t="shared" si="70"/>
        <v>0</v>
      </c>
      <c r="AN66" s="142">
        <f t="shared" si="70"/>
        <v>0</v>
      </c>
      <c r="AO66" s="142">
        <f t="shared" si="70"/>
        <v>0</v>
      </c>
      <c r="AP66" s="142">
        <f t="shared" si="70"/>
        <v>0</v>
      </c>
      <c r="AQ66" s="142">
        <f t="shared" si="70"/>
        <v>0</v>
      </c>
      <c r="AR66" s="142">
        <f t="shared" si="7"/>
        <v>0</v>
      </c>
      <c r="AS66" s="142">
        <f t="shared" si="71"/>
        <v>0</v>
      </c>
      <c r="AT66" s="142">
        <f t="shared" si="72"/>
        <v>0</v>
      </c>
      <c r="AU66" s="142">
        <f t="shared" si="72"/>
        <v>0</v>
      </c>
      <c r="AV66" s="142">
        <f t="shared" si="72"/>
        <v>0</v>
      </c>
      <c r="AW66" s="142">
        <f t="shared" si="72"/>
        <v>0</v>
      </c>
      <c r="AX66" s="142">
        <f t="shared" si="72"/>
        <v>0</v>
      </c>
      <c r="AY66" s="71">
        <f t="shared" si="9"/>
        <v>0</v>
      </c>
      <c r="AZ66" s="71">
        <f t="shared" si="10"/>
        <v>0</v>
      </c>
    </row>
    <row r="67" spans="1:52" s="7" customFormat="1" x14ac:dyDescent="0.25">
      <c r="A67" s="115"/>
      <c r="B67" s="115" t="s">
        <v>105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  <c r="R67" s="140" t="str">
        <f t="shared" si="47"/>
        <v>+</v>
      </c>
      <c r="S67" s="99"/>
      <c r="T67" s="99"/>
      <c r="U67" s="99"/>
      <c r="V67" s="99"/>
      <c r="W67" s="99"/>
      <c r="X67" s="99"/>
      <c r="Y67" s="140" t="str">
        <f t="shared" si="48"/>
        <v>+</v>
      </c>
      <c r="Z67" s="99"/>
      <c r="AA67" s="99"/>
      <c r="AB67" s="99"/>
      <c r="AC67" s="99"/>
      <c r="AD67" s="99"/>
      <c r="AE67" s="99"/>
      <c r="AF67" s="161" t="str">
        <f>IF(ISERROR(AJ67),"",IF(AJ67&gt;500000,"+",AJ67))</f>
        <v/>
      </c>
      <c r="AH67" s="142">
        <f t="shared" si="66"/>
        <v>0</v>
      </c>
      <c r="AI67" s="142">
        <f t="shared" si="67"/>
        <v>0</v>
      </c>
      <c r="AJ67" s="148" t="e">
        <f t="shared" si="68"/>
        <v>#DIV/0!</v>
      </c>
      <c r="AK67" s="142">
        <f t="shared" si="22"/>
        <v>0</v>
      </c>
      <c r="AL67" s="142">
        <f t="shared" si="69"/>
        <v>0</v>
      </c>
      <c r="AM67" s="142">
        <f t="shared" si="70"/>
        <v>0</v>
      </c>
      <c r="AN67" s="142">
        <f t="shared" si="70"/>
        <v>0</v>
      </c>
      <c r="AO67" s="142">
        <f t="shared" si="70"/>
        <v>0</v>
      </c>
      <c r="AP67" s="142">
        <f t="shared" si="70"/>
        <v>0</v>
      </c>
      <c r="AQ67" s="142">
        <f t="shared" si="70"/>
        <v>0</v>
      </c>
      <c r="AR67" s="142">
        <f t="shared" si="7"/>
        <v>0</v>
      </c>
      <c r="AS67" s="142">
        <f t="shared" si="71"/>
        <v>0</v>
      </c>
      <c r="AT67" s="142">
        <f t="shared" si="72"/>
        <v>0</v>
      </c>
      <c r="AU67" s="142">
        <f t="shared" si="72"/>
        <v>0</v>
      </c>
      <c r="AV67" s="142">
        <f t="shared" si="72"/>
        <v>0</v>
      </c>
      <c r="AW67" s="142">
        <f t="shared" si="72"/>
        <v>0</v>
      </c>
      <c r="AX67" s="142">
        <f t="shared" si="72"/>
        <v>0</v>
      </c>
      <c r="AY67" s="71">
        <f t="shared" si="9"/>
        <v>0</v>
      </c>
      <c r="AZ67" s="71">
        <f t="shared" si="10"/>
        <v>0</v>
      </c>
    </row>
    <row r="68" spans="1:52" s="7" customFormat="1" ht="45" x14ac:dyDescent="0.25">
      <c r="A68" s="115"/>
      <c r="B68" s="116" t="s">
        <v>124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  <c r="R68" s="140" t="str">
        <f t="shared" si="47"/>
        <v>+</v>
      </c>
      <c r="S68" s="99"/>
      <c r="T68" s="99"/>
      <c r="U68" s="99"/>
      <c r="V68" s="99"/>
      <c r="W68" s="99"/>
      <c r="X68" s="99"/>
      <c r="Y68" s="140" t="str">
        <f t="shared" si="48"/>
        <v>+</v>
      </c>
      <c r="Z68" s="99"/>
      <c r="AA68" s="99"/>
      <c r="AB68" s="99"/>
      <c r="AC68" s="99"/>
      <c r="AD68" s="99"/>
      <c r="AE68" s="99"/>
      <c r="AF68" s="160"/>
      <c r="AH68" s="142">
        <f t="shared" si="66"/>
        <v>0</v>
      </c>
      <c r="AI68" s="142">
        <f t="shared" si="67"/>
        <v>0</v>
      </c>
      <c r="AJ68" s="144"/>
      <c r="AK68" s="142">
        <f t="shared" si="22"/>
        <v>0</v>
      </c>
      <c r="AL68" s="142">
        <f t="shared" si="69"/>
        <v>0</v>
      </c>
      <c r="AM68" s="142">
        <f t="shared" si="70"/>
        <v>0</v>
      </c>
      <c r="AN68" s="142">
        <f t="shared" si="70"/>
        <v>0</v>
      </c>
      <c r="AO68" s="142">
        <f t="shared" si="70"/>
        <v>0</v>
      </c>
      <c r="AP68" s="142">
        <f t="shared" si="70"/>
        <v>0</v>
      </c>
      <c r="AQ68" s="142">
        <f t="shared" si="70"/>
        <v>0</v>
      </c>
      <c r="AR68" s="142">
        <f t="shared" si="7"/>
        <v>0</v>
      </c>
      <c r="AS68" s="142">
        <f t="shared" si="71"/>
        <v>0</v>
      </c>
      <c r="AT68" s="142">
        <f t="shared" si="72"/>
        <v>0</v>
      </c>
      <c r="AU68" s="142">
        <f t="shared" si="72"/>
        <v>0</v>
      </c>
      <c r="AV68" s="142">
        <f t="shared" si="72"/>
        <v>0</v>
      </c>
      <c r="AW68" s="142">
        <f t="shared" si="72"/>
        <v>0</v>
      </c>
      <c r="AX68" s="142">
        <f t="shared" si="72"/>
        <v>0</v>
      </c>
      <c r="AY68" s="71">
        <f t="shared" si="9"/>
        <v>0</v>
      </c>
      <c r="AZ68" s="71">
        <f t="shared" si="10"/>
        <v>0</v>
      </c>
    </row>
    <row r="69" spans="1:52" s="7" customFormat="1" x14ac:dyDescent="0.25">
      <c r="A69" s="115" t="s">
        <v>125</v>
      </c>
      <c r="B69" s="115" t="s">
        <v>117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8"/>
      <c r="R69" s="140" t="str">
        <f t="shared" si="47"/>
        <v>+</v>
      </c>
      <c r="S69" s="140" t="str">
        <f t="shared" ref="S69:X69" si="73">IF(D69=AL69,"+",D69-AL69)</f>
        <v>+</v>
      </c>
      <c r="T69" s="140" t="str">
        <f t="shared" si="73"/>
        <v>+</v>
      </c>
      <c r="U69" s="140" t="str">
        <f t="shared" si="73"/>
        <v>+</v>
      </c>
      <c r="V69" s="140" t="str">
        <f t="shared" si="73"/>
        <v>+</v>
      </c>
      <c r="W69" s="140" t="str">
        <f t="shared" si="73"/>
        <v>+</v>
      </c>
      <c r="X69" s="140" t="str">
        <f t="shared" si="73"/>
        <v>+</v>
      </c>
      <c r="Y69" s="140" t="str">
        <f t="shared" si="48"/>
        <v>+</v>
      </c>
      <c r="Z69" s="140" t="str">
        <f t="shared" ref="Z69:AE69" si="74">IF(K69=AS69,"+",K69-AS69)</f>
        <v>+</v>
      </c>
      <c r="AA69" s="140" t="str">
        <f t="shared" si="74"/>
        <v>+</v>
      </c>
      <c r="AB69" s="140" t="str">
        <f t="shared" si="74"/>
        <v>+</v>
      </c>
      <c r="AC69" s="140" t="str">
        <f t="shared" si="74"/>
        <v>+</v>
      </c>
      <c r="AD69" s="140" t="str">
        <f t="shared" si="74"/>
        <v>+</v>
      </c>
      <c r="AE69" s="140" t="str">
        <f t="shared" si="74"/>
        <v>+</v>
      </c>
      <c r="AF69" s="160"/>
      <c r="AH69" s="142">
        <f>SUM(AH70:AH78)</f>
        <v>0</v>
      </c>
      <c r="AI69" s="142">
        <f>SUM(AI70:AI78)</f>
        <v>0</v>
      </c>
      <c r="AJ69" s="144"/>
      <c r="AK69" s="142">
        <f t="shared" si="22"/>
        <v>0</v>
      </c>
      <c r="AL69" s="142">
        <f>SUM(AL70:AL78)</f>
        <v>0</v>
      </c>
      <c r="AM69" s="142">
        <f t="shared" ref="AM69:AQ69" si="75">SUM(AM70:AM78)</f>
        <v>0</v>
      </c>
      <c r="AN69" s="142">
        <f t="shared" si="75"/>
        <v>0</v>
      </c>
      <c r="AO69" s="142">
        <f t="shared" si="75"/>
        <v>0</v>
      </c>
      <c r="AP69" s="142">
        <f t="shared" si="75"/>
        <v>0</v>
      </c>
      <c r="AQ69" s="142">
        <f t="shared" si="75"/>
        <v>0</v>
      </c>
      <c r="AR69" s="142">
        <f t="shared" si="7"/>
        <v>0</v>
      </c>
      <c r="AS69" s="142">
        <f>SUM(AS70:AS78)</f>
        <v>0</v>
      </c>
      <c r="AT69" s="142">
        <f t="shared" ref="AT69:AX69" si="76">SUM(AT70:AT78)</f>
        <v>0</v>
      </c>
      <c r="AU69" s="142">
        <f t="shared" si="76"/>
        <v>0</v>
      </c>
      <c r="AV69" s="142">
        <f t="shared" si="76"/>
        <v>0</v>
      </c>
      <c r="AW69" s="142">
        <f t="shared" si="76"/>
        <v>0</v>
      </c>
      <c r="AX69" s="142">
        <f t="shared" si="76"/>
        <v>0</v>
      </c>
      <c r="AY69" s="71">
        <f t="shared" si="9"/>
        <v>0</v>
      </c>
      <c r="AZ69" s="71">
        <f t="shared" si="10"/>
        <v>0</v>
      </c>
    </row>
    <row r="70" spans="1:52" s="7" customFormat="1" x14ac:dyDescent="0.25">
      <c r="A70" s="115"/>
      <c r="B70" s="115" t="s">
        <v>99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8"/>
      <c r="R70" s="140" t="str">
        <f t="shared" si="47"/>
        <v>+</v>
      </c>
      <c r="S70" s="99"/>
      <c r="T70" s="99"/>
      <c r="U70" s="99"/>
      <c r="V70" s="99"/>
      <c r="W70" s="99"/>
      <c r="X70" s="99"/>
      <c r="Y70" s="140" t="str">
        <f t="shared" si="48"/>
        <v>+</v>
      </c>
      <c r="Z70" s="99"/>
      <c r="AA70" s="99"/>
      <c r="AB70" s="99"/>
      <c r="AC70" s="99"/>
      <c r="AD70" s="99"/>
      <c r="AE70" s="99"/>
      <c r="AF70" s="161" t="str">
        <f>IF(ISERROR(AJ70),"",IF(AJ70&lt;=1000,"+",AJ70))</f>
        <v/>
      </c>
      <c r="AH70" s="142">
        <f t="shared" ref="AH70:AH79" si="77">C70</f>
        <v>0</v>
      </c>
      <c r="AI70" s="142">
        <f t="shared" ref="AI70:AI79" si="78">J70</f>
        <v>0</v>
      </c>
      <c r="AJ70" s="148" t="e">
        <f t="shared" ref="AJ70:AJ78" si="79">C70/J70</f>
        <v>#DIV/0!</v>
      </c>
      <c r="AK70" s="142">
        <f t="shared" si="22"/>
        <v>0</v>
      </c>
      <c r="AL70" s="142">
        <f t="shared" ref="AL70:AL79" si="80">D70</f>
        <v>0</v>
      </c>
      <c r="AM70" s="142">
        <f t="shared" ref="AM70:AQ79" si="81">E70</f>
        <v>0</v>
      </c>
      <c r="AN70" s="142">
        <f t="shared" si="81"/>
        <v>0</v>
      </c>
      <c r="AO70" s="142">
        <f t="shared" si="81"/>
        <v>0</v>
      </c>
      <c r="AP70" s="142">
        <f t="shared" si="81"/>
        <v>0</v>
      </c>
      <c r="AQ70" s="142">
        <f t="shared" si="81"/>
        <v>0</v>
      </c>
      <c r="AR70" s="142">
        <f t="shared" si="7"/>
        <v>0</v>
      </c>
      <c r="AS70" s="142">
        <f t="shared" ref="AS70:AS79" si="82">K70</f>
        <v>0</v>
      </c>
      <c r="AT70" s="142">
        <f t="shared" ref="AT70:AX79" si="83">L70</f>
        <v>0</v>
      </c>
      <c r="AU70" s="142">
        <f t="shared" si="83"/>
        <v>0</v>
      </c>
      <c r="AV70" s="142">
        <f t="shared" si="83"/>
        <v>0</v>
      </c>
      <c r="AW70" s="142">
        <f t="shared" si="83"/>
        <v>0</v>
      </c>
      <c r="AX70" s="142">
        <f t="shared" si="83"/>
        <v>0</v>
      </c>
      <c r="AY70" s="71">
        <f t="shared" si="9"/>
        <v>0</v>
      </c>
      <c r="AZ70" s="71">
        <f t="shared" si="10"/>
        <v>0</v>
      </c>
    </row>
    <row r="71" spans="1:52" s="7" customFormat="1" x14ac:dyDescent="0.25">
      <c r="A71" s="115"/>
      <c r="B71" s="115" t="s">
        <v>100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8"/>
      <c r="R71" s="140" t="str">
        <f t="shared" si="47"/>
        <v>+</v>
      </c>
      <c r="S71" s="99"/>
      <c r="T71" s="99"/>
      <c r="U71" s="99"/>
      <c r="V71" s="99"/>
      <c r="W71" s="99"/>
      <c r="X71" s="99"/>
      <c r="Y71" s="140" t="str">
        <f t="shared" si="48"/>
        <v>+</v>
      </c>
      <c r="Z71" s="99"/>
      <c r="AA71" s="99"/>
      <c r="AB71" s="99"/>
      <c r="AC71" s="99"/>
      <c r="AD71" s="99"/>
      <c r="AE71" s="99"/>
      <c r="AF71" s="161" t="str">
        <f>IF(ISERROR(AJ71),"",IF(AND(AJ71&gt;1000,AJ71&lt;=3000),"+",AJ71))</f>
        <v/>
      </c>
      <c r="AH71" s="142">
        <f t="shared" si="77"/>
        <v>0</v>
      </c>
      <c r="AI71" s="142">
        <f t="shared" si="78"/>
        <v>0</v>
      </c>
      <c r="AJ71" s="148" t="e">
        <f t="shared" si="79"/>
        <v>#DIV/0!</v>
      </c>
      <c r="AK71" s="142">
        <f t="shared" si="22"/>
        <v>0</v>
      </c>
      <c r="AL71" s="142">
        <f t="shared" si="80"/>
        <v>0</v>
      </c>
      <c r="AM71" s="142">
        <f t="shared" si="81"/>
        <v>0</v>
      </c>
      <c r="AN71" s="142">
        <f t="shared" si="81"/>
        <v>0</v>
      </c>
      <c r="AO71" s="142">
        <f t="shared" si="81"/>
        <v>0</v>
      </c>
      <c r="AP71" s="142">
        <f t="shared" si="81"/>
        <v>0</v>
      </c>
      <c r="AQ71" s="142">
        <f t="shared" si="81"/>
        <v>0</v>
      </c>
      <c r="AR71" s="142">
        <f t="shared" si="7"/>
        <v>0</v>
      </c>
      <c r="AS71" s="142">
        <f t="shared" si="82"/>
        <v>0</v>
      </c>
      <c r="AT71" s="142">
        <f t="shared" si="83"/>
        <v>0</v>
      </c>
      <c r="AU71" s="142">
        <f t="shared" si="83"/>
        <v>0</v>
      </c>
      <c r="AV71" s="142">
        <f t="shared" si="83"/>
        <v>0</v>
      </c>
      <c r="AW71" s="142">
        <f t="shared" si="83"/>
        <v>0</v>
      </c>
      <c r="AX71" s="142">
        <f t="shared" si="83"/>
        <v>0</v>
      </c>
      <c r="AY71" s="71">
        <f t="shared" si="9"/>
        <v>0</v>
      </c>
      <c r="AZ71" s="71">
        <f t="shared" si="10"/>
        <v>0</v>
      </c>
    </row>
    <row r="72" spans="1:52" s="7" customFormat="1" x14ac:dyDescent="0.25">
      <c r="A72" s="115"/>
      <c r="B72" s="115" t="s">
        <v>101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8"/>
      <c r="R72" s="140" t="str">
        <f t="shared" si="47"/>
        <v>+</v>
      </c>
      <c r="S72" s="99"/>
      <c r="T72" s="99"/>
      <c r="U72" s="99"/>
      <c r="V72" s="99"/>
      <c r="W72" s="99"/>
      <c r="X72" s="99"/>
      <c r="Y72" s="140" t="str">
        <f t="shared" si="48"/>
        <v>+</v>
      </c>
      <c r="Z72" s="99"/>
      <c r="AA72" s="99"/>
      <c r="AB72" s="99"/>
      <c r="AC72" s="99"/>
      <c r="AD72" s="99"/>
      <c r="AE72" s="99"/>
      <c r="AF72" s="161" t="str">
        <f>IF(ISERROR(AJ72),"",IF(AND(AJ72&gt;3000,AJ72&lt;=5000),"+",AJ72))</f>
        <v/>
      </c>
      <c r="AH72" s="142">
        <f t="shared" si="77"/>
        <v>0</v>
      </c>
      <c r="AI72" s="142">
        <f t="shared" si="78"/>
        <v>0</v>
      </c>
      <c r="AJ72" s="148" t="e">
        <f t="shared" si="79"/>
        <v>#DIV/0!</v>
      </c>
      <c r="AK72" s="142">
        <f t="shared" si="22"/>
        <v>0</v>
      </c>
      <c r="AL72" s="142">
        <f t="shared" si="80"/>
        <v>0</v>
      </c>
      <c r="AM72" s="142">
        <f t="shared" si="81"/>
        <v>0</v>
      </c>
      <c r="AN72" s="142">
        <f t="shared" si="81"/>
        <v>0</v>
      </c>
      <c r="AO72" s="142">
        <f t="shared" si="81"/>
        <v>0</v>
      </c>
      <c r="AP72" s="142">
        <f t="shared" si="81"/>
        <v>0</v>
      </c>
      <c r="AQ72" s="142">
        <f t="shared" si="81"/>
        <v>0</v>
      </c>
      <c r="AR72" s="142">
        <f t="shared" si="7"/>
        <v>0</v>
      </c>
      <c r="AS72" s="142">
        <f t="shared" si="82"/>
        <v>0</v>
      </c>
      <c r="AT72" s="142">
        <f t="shared" si="83"/>
        <v>0</v>
      </c>
      <c r="AU72" s="142">
        <f t="shared" si="83"/>
        <v>0</v>
      </c>
      <c r="AV72" s="142">
        <f t="shared" si="83"/>
        <v>0</v>
      </c>
      <c r="AW72" s="142">
        <f t="shared" si="83"/>
        <v>0</v>
      </c>
      <c r="AX72" s="142">
        <f t="shared" si="83"/>
        <v>0</v>
      </c>
      <c r="AY72" s="71">
        <f t="shared" si="9"/>
        <v>0</v>
      </c>
      <c r="AZ72" s="71">
        <f t="shared" si="10"/>
        <v>0</v>
      </c>
    </row>
    <row r="73" spans="1:52" s="7" customFormat="1" x14ac:dyDescent="0.25">
      <c r="A73" s="115"/>
      <c r="B73" s="115" t="s">
        <v>102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8"/>
      <c r="R73" s="140" t="str">
        <f t="shared" ref="R73:R103" si="84">IF(OR(C73=AK73,C73=AH73),"+",IF(C73-AK73=0,C73-AH73,C73-AK73))</f>
        <v>+</v>
      </c>
      <c r="S73" s="99"/>
      <c r="T73" s="99"/>
      <c r="U73" s="99"/>
      <c r="V73" s="99"/>
      <c r="W73" s="99"/>
      <c r="X73" s="99"/>
      <c r="Y73" s="140" t="str">
        <f t="shared" ref="Y73:Y103" si="85">IF(OR(J73=AR73,J73=AI73),"+",IF(J73-AR73=0,J73-AI73,J73-AR73))</f>
        <v>+</v>
      </c>
      <c r="Z73" s="99"/>
      <c r="AA73" s="99"/>
      <c r="AB73" s="99"/>
      <c r="AC73" s="99"/>
      <c r="AD73" s="99"/>
      <c r="AE73" s="99"/>
      <c r="AF73" s="161" t="str">
        <f>IF(ISERROR(AJ73),"",IF(AND(AJ73&gt;5000,AJ73&lt;=10000),"+",AJ73))</f>
        <v/>
      </c>
      <c r="AH73" s="142">
        <f t="shared" si="77"/>
        <v>0</v>
      </c>
      <c r="AI73" s="142">
        <f t="shared" si="78"/>
        <v>0</v>
      </c>
      <c r="AJ73" s="148" t="e">
        <f t="shared" si="79"/>
        <v>#DIV/0!</v>
      </c>
      <c r="AK73" s="142">
        <f t="shared" si="22"/>
        <v>0</v>
      </c>
      <c r="AL73" s="142">
        <f t="shared" si="80"/>
        <v>0</v>
      </c>
      <c r="AM73" s="142">
        <f t="shared" si="81"/>
        <v>0</v>
      </c>
      <c r="AN73" s="142">
        <f t="shared" si="81"/>
        <v>0</v>
      </c>
      <c r="AO73" s="142">
        <f t="shared" si="81"/>
        <v>0</v>
      </c>
      <c r="AP73" s="142">
        <f t="shared" si="81"/>
        <v>0</v>
      </c>
      <c r="AQ73" s="142">
        <f t="shared" si="81"/>
        <v>0</v>
      </c>
      <c r="AR73" s="142">
        <f t="shared" si="7"/>
        <v>0</v>
      </c>
      <c r="AS73" s="142">
        <f t="shared" si="82"/>
        <v>0</v>
      </c>
      <c r="AT73" s="142">
        <f t="shared" si="83"/>
        <v>0</v>
      </c>
      <c r="AU73" s="142">
        <f t="shared" si="83"/>
        <v>0</v>
      </c>
      <c r="AV73" s="142">
        <f t="shared" si="83"/>
        <v>0</v>
      </c>
      <c r="AW73" s="142">
        <f t="shared" si="83"/>
        <v>0</v>
      </c>
      <c r="AX73" s="142">
        <f t="shared" si="83"/>
        <v>0</v>
      </c>
      <c r="AY73" s="71">
        <f t="shared" si="9"/>
        <v>0</v>
      </c>
      <c r="AZ73" s="71">
        <f t="shared" si="10"/>
        <v>0</v>
      </c>
    </row>
    <row r="74" spans="1:52" s="7" customFormat="1" x14ac:dyDescent="0.25">
      <c r="A74" s="115"/>
      <c r="B74" s="115" t="s">
        <v>122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8"/>
      <c r="R74" s="140" t="str">
        <f t="shared" si="84"/>
        <v>+</v>
      </c>
      <c r="S74" s="99"/>
      <c r="T74" s="99"/>
      <c r="U74" s="99"/>
      <c r="V74" s="99"/>
      <c r="W74" s="99"/>
      <c r="X74" s="99"/>
      <c r="Y74" s="140" t="str">
        <f t="shared" si="85"/>
        <v>+</v>
      </c>
      <c r="Z74" s="99"/>
      <c r="AA74" s="99"/>
      <c r="AB74" s="99"/>
      <c r="AC74" s="99"/>
      <c r="AD74" s="99"/>
      <c r="AE74" s="99"/>
      <c r="AF74" s="161" t="str">
        <f>IF(ISERROR(AJ74),"",IF(AND(AJ74&gt;10000,AJ74&lt;=15000),"+",AJ74))</f>
        <v/>
      </c>
      <c r="AH74" s="142">
        <f t="shared" si="77"/>
        <v>0</v>
      </c>
      <c r="AI74" s="142">
        <f t="shared" si="78"/>
        <v>0</v>
      </c>
      <c r="AJ74" s="148" t="e">
        <f t="shared" si="79"/>
        <v>#DIV/0!</v>
      </c>
      <c r="AK74" s="142">
        <f t="shared" ref="AK74:AK137" si="86">SUM(AL74:AQ74)</f>
        <v>0</v>
      </c>
      <c r="AL74" s="142">
        <f t="shared" si="80"/>
        <v>0</v>
      </c>
      <c r="AM74" s="142">
        <f t="shared" si="81"/>
        <v>0</v>
      </c>
      <c r="AN74" s="142">
        <f t="shared" si="81"/>
        <v>0</v>
      </c>
      <c r="AO74" s="142">
        <f t="shared" si="81"/>
        <v>0</v>
      </c>
      <c r="AP74" s="142">
        <f t="shared" si="81"/>
        <v>0</v>
      </c>
      <c r="AQ74" s="142">
        <f t="shared" si="81"/>
        <v>0</v>
      </c>
      <c r="AR74" s="142">
        <f t="shared" ref="AR74:AR137" si="87">SUM(AS74:AX74)</f>
        <v>0</v>
      </c>
      <c r="AS74" s="142">
        <f t="shared" si="82"/>
        <v>0</v>
      </c>
      <c r="AT74" s="142">
        <f t="shared" si="83"/>
        <v>0</v>
      </c>
      <c r="AU74" s="142">
        <f t="shared" si="83"/>
        <v>0</v>
      </c>
      <c r="AV74" s="142">
        <f t="shared" si="83"/>
        <v>0</v>
      </c>
      <c r="AW74" s="142">
        <f t="shared" si="83"/>
        <v>0</v>
      </c>
      <c r="AX74" s="142">
        <f t="shared" si="83"/>
        <v>0</v>
      </c>
      <c r="AY74" s="71">
        <f t="shared" ref="AY74:AY137" si="88">C74-AK74</f>
        <v>0</v>
      </c>
      <c r="AZ74" s="71">
        <f t="shared" ref="AZ74:AZ137" si="89">J74-AR74</f>
        <v>0</v>
      </c>
    </row>
    <row r="75" spans="1:52" s="7" customFormat="1" x14ac:dyDescent="0.25">
      <c r="A75" s="115"/>
      <c r="B75" s="115" t="s">
        <v>123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8"/>
      <c r="R75" s="140" t="str">
        <f t="shared" si="84"/>
        <v>+</v>
      </c>
      <c r="S75" s="99"/>
      <c r="T75" s="99"/>
      <c r="U75" s="99"/>
      <c r="V75" s="99"/>
      <c r="W75" s="99"/>
      <c r="X75" s="99"/>
      <c r="Y75" s="140" t="str">
        <f t="shared" si="85"/>
        <v>+</v>
      </c>
      <c r="Z75" s="99"/>
      <c r="AA75" s="99"/>
      <c r="AB75" s="99"/>
      <c r="AC75" s="99"/>
      <c r="AD75" s="99"/>
      <c r="AE75" s="99"/>
      <c r="AF75" s="161" t="str">
        <f>IF(ISERROR(AJ75),"",IF(AND(AJ75&gt;15000,AJ75&lt;=20000),"+",AJ75))</f>
        <v/>
      </c>
      <c r="AH75" s="142">
        <f t="shared" si="77"/>
        <v>0</v>
      </c>
      <c r="AI75" s="142">
        <f t="shared" si="78"/>
        <v>0</v>
      </c>
      <c r="AJ75" s="148" t="e">
        <f t="shared" si="79"/>
        <v>#DIV/0!</v>
      </c>
      <c r="AK75" s="142">
        <f t="shared" si="86"/>
        <v>0</v>
      </c>
      <c r="AL75" s="142">
        <f t="shared" si="80"/>
        <v>0</v>
      </c>
      <c r="AM75" s="142">
        <f t="shared" si="81"/>
        <v>0</v>
      </c>
      <c r="AN75" s="142">
        <f t="shared" si="81"/>
        <v>0</v>
      </c>
      <c r="AO75" s="142">
        <f t="shared" si="81"/>
        <v>0</v>
      </c>
      <c r="AP75" s="142">
        <f t="shared" si="81"/>
        <v>0</v>
      </c>
      <c r="AQ75" s="142">
        <f t="shared" si="81"/>
        <v>0</v>
      </c>
      <c r="AR75" s="142">
        <f t="shared" si="87"/>
        <v>0</v>
      </c>
      <c r="AS75" s="142">
        <f t="shared" si="82"/>
        <v>0</v>
      </c>
      <c r="AT75" s="142">
        <f t="shared" si="83"/>
        <v>0</v>
      </c>
      <c r="AU75" s="142">
        <f t="shared" si="83"/>
        <v>0</v>
      </c>
      <c r="AV75" s="142">
        <f t="shared" si="83"/>
        <v>0</v>
      </c>
      <c r="AW75" s="142">
        <f t="shared" si="83"/>
        <v>0</v>
      </c>
      <c r="AX75" s="142">
        <f t="shared" si="83"/>
        <v>0</v>
      </c>
      <c r="AY75" s="71">
        <f t="shared" si="88"/>
        <v>0</v>
      </c>
      <c r="AZ75" s="71">
        <f t="shared" si="89"/>
        <v>0</v>
      </c>
    </row>
    <row r="76" spans="1:52" s="7" customFormat="1" x14ac:dyDescent="0.25">
      <c r="A76" s="115"/>
      <c r="B76" s="115" t="s">
        <v>103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8"/>
      <c r="R76" s="140" t="str">
        <f t="shared" si="84"/>
        <v>+</v>
      </c>
      <c r="S76" s="99"/>
      <c r="T76" s="99"/>
      <c r="U76" s="99"/>
      <c r="V76" s="99"/>
      <c r="W76" s="99"/>
      <c r="X76" s="99"/>
      <c r="Y76" s="140" t="str">
        <f t="shared" si="85"/>
        <v>+</v>
      </c>
      <c r="Z76" s="99"/>
      <c r="AA76" s="99"/>
      <c r="AB76" s="99"/>
      <c r="AC76" s="99"/>
      <c r="AD76" s="99"/>
      <c r="AE76" s="99"/>
      <c r="AF76" s="161" t="str">
        <f>IF(ISERROR(AJ76),"",IF(AND(AJ76&gt;20000,AJ76&lt;=50000),"+",AJ76))</f>
        <v/>
      </c>
      <c r="AH76" s="142">
        <f t="shared" si="77"/>
        <v>0</v>
      </c>
      <c r="AI76" s="142">
        <f t="shared" si="78"/>
        <v>0</v>
      </c>
      <c r="AJ76" s="148" t="e">
        <f t="shared" si="79"/>
        <v>#DIV/0!</v>
      </c>
      <c r="AK76" s="142">
        <f t="shared" si="86"/>
        <v>0</v>
      </c>
      <c r="AL76" s="142">
        <f t="shared" si="80"/>
        <v>0</v>
      </c>
      <c r="AM76" s="142">
        <f t="shared" si="81"/>
        <v>0</v>
      </c>
      <c r="AN76" s="142">
        <f t="shared" si="81"/>
        <v>0</v>
      </c>
      <c r="AO76" s="142">
        <f t="shared" si="81"/>
        <v>0</v>
      </c>
      <c r="AP76" s="142">
        <f t="shared" si="81"/>
        <v>0</v>
      </c>
      <c r="AQ76" s="142">
        <f t="shared" si="81"/>
        <v>0</v>
      </c>
      <c r="AR76" s="142">
        <f t="shared" si="87"/>
        <v>0</v>
      </c>
      <c r="AS76" s="142">
        <f t="shared" si="82"/>
        <v>0</v>
      </c>
      <c r="AT76" s="142">
        <f t="shared" si="83"/>
        <v>0</v>
      </c>
      <c r="AU76" s="142">
        <f t="shared" si="83"/>
        <v>0</v>
      </c>
      <c r="AV76" s="142">
        <f t="shared" si="83"/>
        <v>0</v>
      </c>
      <c r="AW76" s="142">
        <f t="shared" si="83"/>
        <v>0</v>
      </c>
      <c r="AX76" s="142">
        <f t="shared" si="83"/>
        <v>0</v>
      </c>
      <c r="AY76" s="71">
        <f t="shared" si="88"/>
        <v>0</v>
      </c>
      <c r="AZ76" s="71">
        <f t="shared" si="89"/>
        <v>0</v>
      </c>
    </row>
    <row r="77" spans="1:52" s="7" customFormat="1" x14ac:dyDescent="0.25">
      <c r="A77" s="115"/>
      <c r="B77" s="115" t="s">
        <v>104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8"/>
      <c r="R77" s="140" t="str">
        <f t="shared" si="84"/>
        <v>+</v>
      </c>
      <c r="S77" s="99"/>
      <c r="T77" s="99"/>
      <c r="U77" s="99"/>
      <c r="V77" s="99"/>
      <c r="W77" s="99"/>
      <c r="X77" s="99"/>
      <c r="Y77" s="140" t="str">
        <f t="shared" si="85"/>
        <v>+</v>
      </c>
      <c r="Z77" s="99"/>
      <c r="AA77" s="99"/>
      <c r="AB77" s="99"/>
      <c r="AC77" s="99"/>
      <c r="AD77" s="99"/>
      <c r="AE77" s="99"/>
      <c r="AF77" s="161" t="str">
        <f>IF(ISERROR(AJ77),"",IF(AND(AJ77&gt;50000,AJ77&lt;=500000),"+",AJ77))</f>
        <v/>
      </c>
      <c r="AH77" s="142">
        <f t="shared" si="77"/>
        <v>0</v>
      </c>
      <c r="AI77" s="142">
        <f t="shared" si="78"/>
        <v>0</v>
      </c>
      <c r="AJ77" s="148" t="e">
        <f t="shared" si="79"/>
        <v>#DIV/0!</v>
      </c>
      <c r="AK77" s="142">
        <f t="shared" si="86"/>
        <v>0</v>
      </c>
      <c r="AL77" s="142">
        <f t="shared" si="80"/>
        <v>0</v>
      </c>
      <c r="AM77" s="142">
        <f t="shared" si="81"/>
        <v>0</v>
      </c>
      <c r="AN77" s="142">
        <f t="shared" si="81"/>
        <v>0</v>
      </c>
      <c r="AO77" s="142">
        <f t="shared" si="81"/>
        <v>0</v>
      </c>
      <c r="AP77" s="142">
        <f t="shared" si="81"/>
        <v>0</v>
      </c>
      <c r="AQ77" s="142">
        <f t="shared" si="81"/>
        <v>0</v>
      </c>
      <c r="AR77" s="142">
        <f t="shared" si="87"/>
        <v>0</v>
      </c>
      <c r="AS77" s="142">
        <f t="shared" si="82"/>
        <v>0</v>
      </c>
      <c r="AT77" s="142">
        <f t="shared" si="83"/>
        <v>0</v>
      </c>
      <c r="AU77" s="142">
        <f t="shared" si="83"/>
        <v>0</v>
      </c>
      <c r="AV77" s="142">
        <f t="shared" si="83"/>
        <v>0</v>
      </c>
      <c r="AW77" s="142">
        <f t="shared" si="83"/>
        <v>0</v>
      </c>
      <c r="AX77" s="142">
        <f t="shared" si="83"/>
        <v>0</v>
      </c>
      <c r="AY77" s="71">
        <f t="shared" si="88"/>
        <v>0</v>
      </c>
      <c r="AZ77" s="71">
        <f t="shared" si="89"/>
        <v>0</v>
      </c>
    </row>
    <row r="78" spans="1:52" s="7" customFormat="1" x14ac:dyDescent="0.25">
      <c r="A78" s="115"/>
      <c r="B78" s="115" t="s">
        <v>105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8"/>
      <c r="R78" s="140" t="str">
        <f t="shared" si="84"/>
        <v>+</v>
      </c>
      <c r="S78" s="99"/>
      <c r="T78" s="99"/>
      <c r="U78" s="99"/>
      <c r="V78" s="99"/>
      <c r="W78" s="99"/>
      <c r="X78" s="99"/>
      <c r="Y78" s="140" t="str">
        <f t="shared" si="85"/>
        <v>+</v>
      </c>
      <c r="Z78" s="99"/>
      <c r="AA78" s="99"/>
      <c r="AB78" s="99"/>
      <c r="AC78" s="99"/>
      <c r="AD78" s="99"/>
      <c r="AE78" s="99"/>
      <c r="AF78" s="161" t="str">
        <f>IF(ISERROR(AJ78),"",IF(AJ78&gt;500000,"+",AJ78))</f>
        <v/>
      </c>
      <c r="AH78" s="142">
        <f t="shared" si="77"/>
        <v>0</v>
      </c>
      <c r="AI78" s="142">
        <f t="shared" si="78"/>
        <v>0</v>
      </c>
      <c r="AJ78" s="148" t="e">
        <f t="shared" si="79"/>
        <v>#DIV/0!</v>
      </c>
      <c r="AK78" s="142">
        <f t="shared" si="86"/>
        <v>0</v>
      </c>
      <c r="AL78" s="142">
        <f t="shared" si="80"/>
        <v>0</v>
      </c>
      <c r="AM78" s="142">
        <f t="shared" si="81"/>
        <v>0</v>
      </c>
      <c r="AN78" s="142">
        <f t="shared" si="81"/>
        <v>0</v>
      </c>
      <c r="AO78" s="142">
        <f t="shared" si="81"/>
        <v>0</v>
      </c>
      <c r="AP78" s="142">
        <f t="shared" si="81"/>
        <v>0</v>
      </c>
      <c r="AQ78" s="142">
        <f t="shared" si="81"/>
        <v>0</v>
      </c>
      <c r="AR78" s="142">
        <f t="shared" si="87"/>
        <v>0</v>
      </c>
      <c r="AS78" s="142">
        <f t="shared" si="82"/>
        <v>0</v>
      </c>
      <c r="AT78" s="142">
        <f t="shared" si="83"/>
        <v>0</v>
      </c>
      <c r="AU78" s="142">
        <f t="shared" si="83"/>
        <v>0</v>
      </c>
      <c r="AV78" s="142">
        <f t="shared" si="83"/>
        <v>0</v>
      </c>
      <c r="AW78" s="142">
        <f t="shared" si="83"/>
        <v>0</v>
      </c>
      <c r="AX78" s="142">
        <f t="shared" si="83"/>
        <v>0</v>
      </c>
      <c r="AY78" s="71">
        <f t="shared" si="88"/>
        <v>0</v>
      </c>
      <c r="AZ78" s="71">
        <f t="shared" si="89"/>
        <v>0</v>
      </c>
    </row>
    <row r="79" spans="1:52" s="7" customFormat="1" ht="45" x14ac:dyDescent="0.25">
      <c r="A79" s="115"/>
      <c r="B79" s="116" t="s">
        <v>126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8"/>
      <c r="R79" s="140" t="str">
        <f t="shared" si="84"/>
        <v>+</v>
      </c>
      <c r="S79" s="99"/>
      <c r="T79" s="99"/>
      <c r="U79" s="99"/>
      <c r="V79" s="99"/>
      <c r="W79" s="99"/>
      <c r="X79" s="99"/>
      <c r="Y79" s="140" t="str">
        <f t="shared" si="85"/>
        <v>+</v>
      </c>
      <c r="Z79" s="99"/>
      <c r="AA79" s="99"/>
      <c r="AB79" s="99"/>
      <c r="AC79" s="99"/>
      <c r="AD79" s="99"/>
      <c r="AE79" s="99"/>
      <c r="AF79" s="160"/>
      <c r="AH79" s="142">
        <f t="shared" si="77"/>
        <v>0</v>
      </c>
      <c r="AI79" s="142">
        <f t="shared" si="78"/>
        <v>0</v>
      </c>
      <c r="AJ79" s="144"/>
      <c r="AK79" s="142">
        <f t="shared" si="86"/>
        <v>0</v>
      </c>
      <c r="AL79" s="142">
        <f t="shared" si="80"/>
        <v>0</v>
      </c>
      <c r="AM79" s="142">
        <f t="shared" si="81"/>
        <v>0</v>
      </c>
      <c r="AN79" s="142">
        <f t="shared" si="81"/>
        <v>0</v>
      </c>
      <c r="AO79" s="142">
        <f t="shared" si="81"/>
        <v>0</v>
      </c>
      <c r="AP79" s="142">
        <f t="shared" si="81"/>
        <v>0</v>
      </c>
      <c r="AQ79" s="142">
        <f t="shared" si="81"/>
        <v>0</v>
      </c>
      <c r="AR79" s="142">
        <f t="shared" si="87"/>
        <v>0</v>
      </c>
      <c r="AS79" s="142">
        <f t="shared" si="82"/>
        <v>0</v>
      </c>
      <c r="AT79" s="142">
        <f t="shared" si="83"/>
        <v>0</v>
      </c>
      <c r="AU79" s="142">
        <f t="shared" si="83"/>
        <v>0</v>
      </c>
      <c r="AV79" s="142">
        <f t="shared" si="83"/>
        <v>0</v>
      </c>
      <c r="AW79" s="142">
        <f t="shared" si="83"/>
        <v>0</v>
      </c>
      <c r="AX79" s="142">
        <f t="shared" si="83"/>
        <v>0</v>
      </c>
      <c r="AY79" s="71">
        <f t="shared" si="88"/>
        <v>0</v>
      </c>
      <c r="AZ79" s="71">
        <f t="shared" si="89"/>
        <v>0</v>
      </c>
    </row>
    <row r="80" spans="1:52" s="8" customFormat="1" x14ac:dyDescent="0.25">
      <c r="A80" s="105" t="s">
        <v>271</v>
      </c>
      <c r="B80" s="105" t="s">
        <v>98</v>
      </c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9"/>
      <c r="R80" s="140" t="str">
        <f>IF(OR(C80=AK80,C80=AH80),"+",IF(C80-AK80=0,C80-AH80,C80-AK80))</f>
        <v>+</v>
      </c>
      <c r="S80" s="140" t="str">
        <f>IF(D80=AL80,"+",D80-AL80)</f>
        <v>+</v>
      </c>
      <c r="T80" s="140" t="str">
        <f>IF(E80=AM80,"+",E80-AM80)</f>
        <v>+</v>
      </c>
      <c r="U80" s="140" t="str">
        <f t="shared" ref="U80:X80" si="90">IF(F80=AN80,"+",F80-AN80)</f>
        <v>+</v>
      </c>
      <c r="V80" s="140" t="str">
        <f t="shared" si="90"/>
        <v>+</v>
      </c>
      <c r="W80" s="140" t="str">
        <f t="shared" si="90"/>
        <v>+</v>
      </c>
      <c r="X80" s="140" t="str">
        <f t="shared" si="90"/>
        <v>+</v>
      </c>
      <c r="Y80" s="140" t="str">
        <f t="shared" si="85"/>
        <v>+</v>
      </c>
      <c r="Z80" s="140" t="str">
        <f t="shared" ref="Z80:AE80" si="91">IF(K80=AS80,"+",K80-AS80)</f>
        <v>+</v>
      </c>
      <c r="AA80" s="140" t="str">
        <f t="shared" si="91"/>
        <v>+</v>
      </c>
      <c r="AB80" s="140" t="str">
        <f t="shared" si="91"/>
        <v>+</v>
      </c>
      <c r="AC80" s="140" t="str">
        <f t="shared" si="91"/>
        <v>+</v>
      </c>
      <c r="AD80" s="140" t="str">
        <f t="shared" si="91"/>
        <v>+</v>
      </c>
      <c r="AE80" s="140" t="str">
        <f t="shared" si="91"/>
        <v>+</v>
      </c>
      <c r="AF80" s="163"/>
      <c r="AH80" s="142">
        <f>SUM(AH81:AH89)</f>
        <v>0</v>
      </c>
      <c r="AI80" s="142">
        <f>SUM(AI81:AI89)</f>
        <v>0</v>
      </c>
      <c r="AJ80" s="144"/>
      <c r="AK80" s="142">
        <f t="shared" si="86"/>
        <v>0</v>
      </c>
      <c r="AL80" s="142">
        <f>SUM(AL81:AL89)</f>
        <v>0</v>
      </c>
      <c r="AM80" s="142">
        <f t="shared" ref="AM80:AQ80" si="92">SUM(AM81:AM89)</f>
        <v>0</v>
      </c>
      <c r="AN80" s="142">
        <f t="shared" si="92"/>
        <v>0</v>
      </c>
      <c r="AO80" s="142">
        <f t="shared" si="92"/>
        <v>0</v>
      </c>
      <c r="AP80" s="142">
        <f t="shared" si="92"/>
        <v>0</v>
      </c>
      <c r="AQ80" s="142">
        <f t="shared" si="92"/>
        <v>0</v>
      </c>
      <c r="AR80" s="142">
        <f t="shared" si="87"/>
        <v>0</v>
      </c>
      <c r="AS80" s="142">
        <f>SUM(AS81:AS89)</f>
        <v>0</v>
      </c>
      <c r="AT80" s="142">
        <f t="shared" ref="AT80:AX80" si="93">SUM(AT81:AT89)</f>
        <v>0</v>
      </c>
      <c r="AU80" s="142">
        <f t="shared" si="93"/>
        <v>0</v>
      </c>
      <c r="AV80" s="142">
        <f t="shared" si="93"/>
        <v>0</v>
      </c>
      <c r="AW80" s="142">
        <f t="shared" si="93"/>
        <v>0</v>
      </c>
      <c r="AX80" s="142">
        <f t="shared" si="93"/>
        <v>0</v>
      </c>
      <c r="AY80" s="71">
        <f t="shared" si="88"/>
        <v>0</v>
      </c>
      <c r="AZ80" s="71">
        <f t="shared" si="89"/>
        <v>0</v>
      </c>
    </row>
    <row r="81" spans="1:52" s="7" customFormat="1" x14ac:dyDescent="0.25">
      <c r="A81" s="115"/>
      <c r="B81" s="115" t="s">
        <v>99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8"/>
      <c r="R81" s="140" t="str">
        <f t="shared" si="84"/>
        <v>+</v>
      </c>
      <c r="S81" s="99"/>
      <c r="T81" s="99"/>
      <c r="U81" s="99"/>
      <c r="V81" s="99"/>
      <c r="W81" s="99"/>
      <c r="X81" s="99"/>
      <c r="Y81" s="140" t="str">
        <f t="shared" si="85"/>
        <v>+</v>
      </c>
      <c r="Z81" s="99"/>
      <c r="AA81" s="99"/>
      <c r="AB81" s="99"/>
      <c r="AC81" s="99"/>
      <c r="AD81" s="99"/>
      <c r="AE81" s="99"/>
      <c r="AF81" s="161" t="str">
        <f>IF(ISERROR(AJ81),"",IF(AJ81&lt;=1000,"+",AJ81))</f>
        <v/>
      </c>
      <c r="AH81" s="142">
        <f t="shared" ref="AH81:AH90" si="94">C81</f>
        <v>0</v>
      </c>
      <c r="AI81" s="142">
        <f t="shared" ref="AI81:AI89" si="95">J81</f>
        <v>0</v>
      </c>
      <c r="AJ81" s="148" t="e">
        <f t="shared" ref="AJ81:AJ89" si="96">C81/J81</f>
        <v>#DIV/0!</v>
      </c>
      <c r="AK81" s="142">
        <f t="shared" si="86"/>
        <v>0</v>
      </c>
      <c r="AL81" s="142">
        <f t="shared" ref="AL81:AL90" si="97">D81</f>
        <v>0</v>
      </c>
      <c r="AM81" s="142">
        <f t="shared" ref="AM81:AQ90" si="98">E81</f>
        <v>0</v>
      </c>
      <c r="AN81" s="142">
        <f t="shared" si="98"/>
        <v>0</v>
      </c>
      <c r="AO81" s="142">
        <f t="shared" si="98"/>
        <v>0</v>
      </c>
      <c r="AP81" s="142">
        <f t="shared" si="98"/>
        <v>0</v>
      </c>
      <c r="AQ81" s="142">
        <f t="shared" si="98"/>
        <v>0</v>
      </c>
      <c r="AR81" s="142">
        <f t="shared" si="87"/>
        <v>0</v>
      </c>
      <c r="AS81" s="142">
        <f t="shared" ref="AS81:AS90" si="99">K81</f>
        <v>0</v>
      </c>
      <c r="AT81" s="142">
        <f t="shared" ref="AT81:AX90" si="100">L81</f>
        <v>0</v>
      </c>
      <c r="AU81" s="142">
        <f t="shared" si="100"/>
        <v>0</v>
      </c>
      <c r="AV81" s="142">
        <f t="shared" si="100"/>
        <v>0</v>
      </c>
      <c r="AW81" s="142">
        <f t="shared" si="100"/>
        <v>0</v>
      </c>
      <c r="AX81" s="142">
        <f t="shared" si="100"/>
        <v>0</v>
      </c>
      <c r="AY81" s="71">
        <f t="shared" si="88"/>
        <v>0</v>
      </c>
      <c r="AZ81" s="71">
        <f t="shared" si="89"/>
        <v>0</v>
      </c>
    </row>
    <row r="82" spans="1:52" s="7" customFormat="1" x14ac:dyDescent="0.25">
      <c r="A82" s="115"/>
      <c r="B82" s="115" t="s">
        <v>100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8"/>
      <c r="R82" s="140" t="str">
        <f t="shared" si="84"/>
        <v>+</v>
      </c>
      <c r="S82" s="99"/>
      <c r="T82" s="99"/>
      <c r="U82" s="99"/>
      <c r="V82" s="99"/>
      <c r="W82" s="99"/>
      <c r="X82" s="99"/>
      <c r="Y82" s="140" t="str">
        <f t="shared" si="85"/>
        <v>+</v>
      </c>
      <c r="Z82" s="99"/>
      <c r="AA82" s="99"/>
      <c r="AB82" s="99"/>
      <c r="AC82" s="99"/>
      <c r="AD82" s="99"/>
      <c r="AE82" s="99"/>
      <c r="AF82" s="161" t="str">
        <f>IF(ISERROR(AJ82),"",IF(AND(AJ82&gt;1000,AJ82&lt;=3000),"+",AJ82))</f>
        <v/>
      </c>
      <c r="AH82" s="142">
        <f t="shared" si="94"/>
        <v>0</v>
      </c>
      <c r="AI82" s="142">
        <f t="shared" si="95"/>
        <v>0</v>
      </c>
      <c r="AJ82" s="148" t="e">
        <f t="shared" si="96"/>
        <v>#DIV/0!</v>
      </c>
      <c r="AK82" s="142">
        <f t="shared" si="86"/>
        <v>0</v>
      </c>
      <c r="AL82" s="142">
        <f t="shared" si="97"/>
        <v>0</v>
      </c>
      <c r="AM82" s="142">
        <f t="shared" si="98"/>
        <v>0</v>
      </c>
      <c r="AN82" s="142">
        <f t="shared" si="98"/>
        <v>0</v>
      </c>
      <c r="AO82" s="142">
        <f t="shared" si="98"/>
        <v>0</v>
      </c>
      <c r="AP82" s="142">
        <f t="shared" si="98"/>
        <v>0</v>
      </c>
      <c r="AQ82" s="142">
        <f t="shared" si="98"/>
        <v>0</v>
      </c>
      <c r="AR82" s="142">
        <f t="shared" si="87"/>
        <v>0</v>
      </c>
      <c r="AS82" s="142">
        <f t="shared" si="99"/>
        <v>0</v>
      </c>
      <c r="AT82" s="142">
        <f t="shared" si="100"/>
        <v>0</v>
      </c>
      <c r="AU82" s="142">
        <f t="shared" si="100"/>
        <v>0</v>
      </c>
      <c r="AV82" s="142">
        <f t="shared" si="100"/>
        <v>0</v>
      </c>
      <c r="AW82" s="142">
        <f t="shared" si="100"/>
        <v>0</v>
      </c>
      <c r="AX82" s="142">
        <f t="shared" si="100"/>
        <v>0</v>
      </c>
      <c r="AY82" s="71">
        <f t="shared" si="88"/>
        <v>0</v>
      </c>
      <c r="AZ82" s="71">
        <f t="shared" si="89"/>
        <v>0</v>
      </c>
    </row>
    <row r="83" spans="1:52" s="7" customFormat="1" x14ac:dyDescent="0.25">
      <c r="A83" s="115"/>
      <c r="B83" s="115" t="s">
        <v>101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8"/>
      <c r="R83" s="140" t="str">
        <f t="shared" si="84"/>
        <v>+</v>
      </c>
      <c r="S83" s="99"/>
      <c r="T83" s="99"/>
      <c r="U83" s="99"/>
      <c r="V83" s="99"/>
      <c r="W83" s="99"/>
      <c r="X83" s="99"/>
      <c r="Y83" s="140" t="str">
        <f t="shared" si="85"/>
        <v>+</v>
      </c>
      <c r="Z83" s="99"/>
      <c r="AA83" s="99"/>
      <c r="AB83" s="99"/>
      <c r="AC83" s="99"/>
      <c r="AD83" s="99"/>
      <c r="AE83" s="99"/>
      <c r="AF83" s="161" t="str">
        <f>IF(ISERROR(AJ83),"",IF(AND(AJ83&gt;3000,AJ83&lt;=5000),"+",AJ83))</f>
        <v/>
      </c>
      <c r="AH83" s="142">
        <f t="shared" si="94"/>
        <v>0</v>
      </c>
      <c r="AI83" s="142">
        <f t="shared" si="95"/>
        <v>0</v>
      </c>
      <c r="AJ83" s="148" t="e">
        <f t="shared" si="96"/>
        <v>#DIV/0!</v>
      </c>
      <c r="AK83" s="142">
        <f t="shared" si="86"/>
        <v>0</v>
      </c>
      <c r="AL83" s="142">
        <f t="shared" si="97"/>
        <v>0</v>
      </c>
      <c r="AM83" s="142">
        <f t="shared" si="98"/>
        <v>0</v>
      </c>
      <c r="AN83" s="142">
        <f t="shared" si="98"/>
        <v>0</v>
      </c>
      <c r="AO83" s="142">
        <f t="shared" si="98"/>
        <v>0</v>
      </c>
      <c r="AP83" s="142">
        <f t="shared" si="98"/>
        <v>0</v>
      </c>
      <c r="AQ83" s="142">
        <f t="shared" si="98"/>
        <v>0</v>
      </c>
      <c r="AR83" s="142">
        <f t="shared" si="87"/>
        <v>0</v>
      </c>
      <c r="AS83" s="142">
        <f t="shared" si="99"/>
        <v>0</v>
      </c>
      <c r="AT83" s="142">
        <f t="shared" si="100"/>
        <v>0</v>
      </c>
      <c r="AU83" s="142">
        <f t="shared" si="100"/>
        <v>0</v>
      </c>
      <c r="AV83" s="142">
        <f t="shared" si="100"/>
        <v>0</v>
      </c>
      <c r="AW83" s="142">
        <f t="shared" si="100"/>
        <v>0</v>
      </c>
      <c r="AX83" s="142">
        <f t="shared" si="100"/>
        <v>0</v>
      </c>
      <c r="AY83" s="71">
        <f t="shared" si="88"/>
        <v>0</v>
      </c>
      <c r="AZ83" s="71">
        <f t="shared" si="89"/>
        <v>0</v>
      </c>
    </row>
    <row r="84" spans="1:52" s="7" customFormat="1" x14ac:dyDescent="0.25">
      <c r="A84" s="115"/>
      <c r="B84" s="115" t="s">
        <v>102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8"/>
      <c r="R84" s="140" t="str">
        <f t="shared" si="84"/>
        <v>+</v>
      </c>
      <c r="S84" s="99"/>
      <c r="T84" s="99"/>
      <c r="U84" s="99"/>
      <c r="V84" s="99"/>
      <c r="W84" s="99"/>
      <c r="X84" s="99"/>
      <c r="Y84" s="140" t="str">
        <f t="shared" si="85"/>
        <v>+</v>
      </c>
      <c r="Z84" s="99"/>
      <c r="AA84" s="99"/>
      <c r="AB84" s="99"/>
      <c r="AC84" s="99"/>
      <c r="AD84" s="99"/>
      <c r="AE84" s="99"/>
      <c r="AF84" s="161" t="str">
        <f>IF(ISERROR(AJ84),"",IF(AND(AJ84&gt;5000,AJ84&lt;=10000),"+",AJ84))</f>
        <v/>
      </c>
      <c r="AH84" s="142">
        <f t="shared" si="94"/>
        <v>0</v>
      </c>
      <c r="AI84" s="142">
        <f t="shared" si="95"/>
        <v>0</v>
      </c>
      <c r="AJ84" s="148" t="e">
        <f t="shared" si="96"/>
        <v>#DIV/0!</v>
      </c>
      <c r="AK84" s="142">
        <f t="shared" si="86"/>
        <v>0</v>
      </c>
      <c r="AL84" s="142">
        <f t="shared" si="97"/>
        <v>0</v>
      </c>
      <c r="AM84" s="142">
        <f t="shared" si="98"/>
        <v>0</v>
      </c>
      <c r="AN84" s="142">
        <f t="shared" si="98"/>
        <v>0</v>
      </c>
      <c r="AO84" s="142">
        <f t="shared" si="98"/>
        <v>0</v>
      </c>
      <c r="AP84" s="142">
        <f t="shared" si="98"/>
        <v>0</v>
      </c>
      <c r="AQ84" s="142">
        <f t="shared" si="98"/>
        <v>0</v>
      </c>
      <c r="AR84" s="142">
        <f t="shared" si="87"/>
        <v>0</v>
      </c>
      <c r="AS84" s="142">
        <f t="shared" si="99"/>
        <v>0</v>
      </c>
      <c r="AT84" s="142">
        <f t="shared" si="100"/>
        <v>0</v>
      </c>
      <c r="AU84" s="142">
        <f t="shared" si="100"/>
        <v>0</v>
      </c>
      <c r="AV84" s="142">
        <f t="shared" si="100"/>
        <v>0</v>
      </c>
      <c r="AW84" s="142">
        <f t="shared" si="100"/>
        <v>0</v>
      </c>
      <c r="AX84" s="142">
        <f t="shared" si="100"/>
        <v>0</v>
      </c>
      <c r="AY84" s="71">
        <f t="shared" si="88"/>
        <v>0</v>
      </c>
      <c r="AZ84" s="71">
        <f t="shared" si="89"/>
        <v>0</v>
      </c>
    </row>
    <row r="85" spans="1:52" s="7" customFormat="1" x14ac:dyDescent="0.25">
      <c r="A85" s="115"/>
      <c r="B85" s="115" t="s">
        <v>122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8"/>
      <c r="R85" s="140" t="str">
        <f t="shared" si="84"/>
        <v>+</v>
      </c>
      <c r="S85" s="99"/>
      <c r="T85" s="99"/>
      <c r="U85" s="99"/>
      <c r="V85" s="99"/>
      <c r="W85" s="99"/>
      <c r="X85" s="99"/>
      <c r="Y85" s="140" t="str">
        <f t="shared" si="85"/>
        <v>+</v>
      </c>
      <c r="Z85" s="99"/>
      <c r="AA85" s="99"/>
      <c r="AB85" s="99"/>
      <c r="AC85" s="99"/>
      <c r="AD85" s="99"/>
      <c r="AE85" s="99"/>
      <c r="AF85" s="161" t="str">
        <f>IF(ISERROR(AJ85),"",IF(AND(AJ85&gt;10000,AJ85&lt;=15000),"+",AJ85))</f>
        <v/>
      </c>
      <c r="AH85" s="142">
        <f t="shared" si="94"/>
        <v>0</v>
      </c>
      <c r="AI85" s="142">
        <f t="shared" si="95"/>
        <v>0</v>
      </c>
      <c r="AJ85" s="148" t="e">
        <f t="shared" si="96"/>
        <v>#DIV/0!</v>
      </c>
      <c r="AK85" s="142">
        <f t="shared" si="86"/>
        <v>0</v>
      </c>
      <c r="AL85" s="142">
        <f t="shared" si="97"/>
        <v>0</v>
      </c>
      <c r="AM85" s="142">
        <f t="shared" si="98"/>
        <v>0</v>
      </c>
      <c r="AN85" s="142">
        <f t="shared" si="98"/>
        <v>0</v>
      </c>
      <c r="AO85" s="142">
        <f t="shared" si="98"/>
        <v>0</v>
      </c>
      <c r="AP85" s="142">
        <f t="shared" si="98"/>
        <v>0</v>
      </c>
      <c r="AQ85" s="142">
        <f t="shared" si="98"/>
        <v>0</v>
      </c>
      <c r="AR85" s="142">
        <f t="shared" si="87"/>
        <v>0</v>
      </c>
      <c r="AS85" s="142">
        <f t="shared" si="99"/>
        <v>0</v>
      </c>
      <c r="AT85" s="142">
        <f t="shared" si="100"/>
        <v>0</v>
      </c>
      <c r="AU85" s="142">
        <f t="shared" si="100"/>
        <v>0</v>
      </c>
      <c r="AV85" s="142">
        <f t="shared" si="100"/>
        <v>0</v>
      </c>
      <c r="AW85" s="142">
        <f t="shared" si="100"/>
        <v>0</v>
      </c>
      <c r="AX85" s="142">
        <f t="shared" si="100"/>
        <v>0</v>
      </c>
      <c r="AY85" s="71">
        <f t="shared" si="88"/>
        <v>0</v>
      </c>
      <c r="AZ85" s="71">
        <f t="shared" si="89"/>
        <v>0</v>
      </c>
    </row>
    <row r="86" spans="1:52" s="7" customFormat="1" x14ac:dyDescent="0.25">
      <c r="A86" s="115"/>
      <c r="B86" s="115" t="s">
        <v>123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  <c r="R86" s="140" t="str">
        <f t="shared" si="84"/>
        <v>+</v>
      </c>
      <c r="S86" s="99"/>
      <c r="T86" s="99"/>
      <c r="U86" s="99"/>
      <c r="V86" s="99"/>
      <c r="W86" s="99"/>
      <c r="X86" s="99"/>
      <c r="Y86" s="140" t="str">
        <f t="shared" si="85"/>
        <v>+</v>
      </c>
      <c r="Z86" s="99"/>
      <c r="AA86" s="99"/>
      <c r="AB86" s="99"/>
      <c r="AC86" s="99"/>
      <c r="AD86" s="99"/>
      <c r="AE86" s="99"/>
      <c r="AF86" s="161" t="str">
        <f>IF(ISERROR(AJ86),"",IF(AND(AJ86&gt;15000,AJ86&lt;=20000),"+",AJ86))</f>
        <v/>
      </c>
      <c r="AH86" s="142">
        <f t="shared" si="94"/>
        <v>0</v>
      </c>
      <c r="AI86" s="142">
        <f t="shared" si="95"/>
        <v>0</v>
      </c>
      <c r="AJ86" s="148" t="e">
        <f t="shared" si="96"/>
        <v>#DIV/0!</v>
      </c>
      <c r="AK86" s="142">
        <f t="shared" si="86"/>
        <v>0</v>
      </c>
      <c r="AL86" s="142">
        <f t="shared" si="97"/>
        <v>0</v>
      </c>
      <c r="AM86" s="142">
        <f t="shared" si="98"/>
        <v>0</v>
      </c>
      <c r="AN86" s="142">
        <f t="shared" si="98"/>
        <v>0</v>
      </c>
      <c r="AO86" s="142">
        <f t="shared" si="98"/>
        <v>0</v>
      </c>
      <c r="AP86" s="142">
        <f t="shared" si="98"/>
        <v>0</v>
      </c>
      <c r="AQ86" s="142">
        <f t="shared" si="98"/>
        <v>0</v>
      </c>
      <c r="AR86" s="142">
        <f t="shared" si="87"/>
        <v>0</v>
      </c>
      <c r="AS86" s="142">
        <f t="shared" si="99"/>
        <v>0</v>
      </c>
      <c r="AT86" s="142">
        <f t="shared" si="100"/>
        <v>0</v>
      </c>
      <c r="AU86" s="142">
        <f t="shared" si="100"/>
        <v>0</v>
      </c>
      <c r="AV86" s="142">
        <f t="shared" si="100"/>
        <v>0</v>
      </c>
      <c r="AW86" s="142">
        <f t="shared" si="100"/>
        <v>0</v>
      </c>
      <c r="AX86" s="142">
        <f t="shared" si="100"/>
        <v>0</v>
      </c>
      <c r="AY86" s="71">
        <f t="shared" si="88"/>
        <v>0</v>
      </c>
      <c r="AZ86" s="71">
        <f t="shared" si="89"/>
        <v>0</v>
      </c>
    </row>
    <row r="87" spans="1:52" s="7" customFormat="1" x14ac:dyDescent="0.25">
      <c r="A87" s="115"/>
      <c r="B87" s="115" t="s">
        <v>103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  <c r="R87" s="140" t="str">
        <f t="shared" si="84"/>
        <v>+</v>
      </c>
      <c r="S87" s="99"/>
      <c r="T87" s="99"/>
      <c r="U87" s="99"/>
      <c r="V87" s="99"/>
      <c r="W87" s="99"/>
      <c r="X87" s="99"/>
      <c r="Y87" s="140" t="str">
        <f t="shared" si="85"/>
        <v>+</v>
      </c>
      <c r="Z87" s="99"/>
      <c r="AA87" s="99"/>
      <c r="AB87" s="99"/>
      <c r="AC87" s="99"/>
      <c r="AD87" s="99"/>
      <c r="AE87" s="99"/>
      <c r="AF87" s="161" t="str">
        <f>IF(ISERROR(AJ87),"",IF(AND(AJ87&gt;20000,AJ87&lt;=50000),"+",AJ87))</f>
        <v/>
      </c>
      <c r="AH87" s="142">
        <f t="shared" si="94"/>
        <v>0</v>
      </c>
      <c r="AI87" s="142">
        <f t="shared" si="95"/>
        <v>0</v>
      </c>
      <c r="AJ87" s="148" t="e">
        <f t="shared" si="96"/>
        <v>#DIV/0!</v>
      </c>
      <c r="AK87" s="142">
        <f t="shared" si="86"/>
        <v>0</v>
      </c>
      <c r="AL87" s="142">
        <f t="shared" si="97"/>
        <v>0</v>
      </c>
      <c r="AM87" s="142">
        <f t="shared" si="98"/>
        <v>0</v>
      </c>
      <c r="AN87" s="142">
        <f t="shared" si="98"/>
        <v>0</v>
      </c>
      <c r="AO87" s="142">
        <f t="shared" si="98"/>
        <v>0</v>
      </c>
      <c r="AP87" s="142">
        <f t="shared" si="98"/>
        <v>0</v>
      </c>
      <c r="AQ87" s="142">
        <f t="shared" si="98"/>
        <v>0</v>
      </c>
      <c r="AR87" s="142">
        <f t="shared" si="87"/>
        <v>0</v>
      </c>
      <c r="AS87" s="142">
        <f t="shared" si="99"/>
        <v>0</v>
      </c>
      <c r="AT87" s="142">
        <f t="shared" si="100"/>
        <v>0</v>
      </c>
      <c r="AU87" s="142">
        <f t="shared" si="100"/>
        <v>0</v>
      </c>
      <c r="AV87" s="142">
        <f t="shared" si="100"/>
        <v>0</v>
      </c>
      <c r="AW87" s="142">
        <f t="shared" si="100"/>
        <v>0</v>
      </c>
      <c r="AX87" s="142">
        <f t="shared" si="100"/>
        <v>0</v>
      </c>
      <c r="AY87" s="71">
        <f t="shared" si="88"/>
        <v>0</v>
      </c>
      <c r="AZ87" s="71">
        <f t="shared" si="89"/>
        <v>0</v>
      </c>
    </row>
    <row r="88" spans="1:52" s="7" customFormat="1" x14ac:dyDescent="0.25">
      <c r="A88" s="115"/>
      <c r="B88" s="115" t="s">
        <v>104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  <c r="R88" s="140" t="str">
        <f t="shared" si="84"/>
        <v>+</v>
      </c>
      <c r="S88" s="99"/>
      <c r="T88" s="99"/>
      <c r="U88" s="99"/>
      <c r="V88" s="99"/>
      <c r="W88" s="99"/>
      <c r="X88" s="99"/>
      <c r="Y88" s="140" t="str">
        <f t="shared" si="85"/>
        <v>+</v>
      </c>
      <c r="Z88" s="99"/>
      <c r="AA88" s="99"/>
      <c r="AB88" s="99"/>
      <c r="AC88" s="99"/>
      <c r="AD88" s="99"/>
      <c r="AE88" s="99"/>
      <c r="AF88" s="161" t="str">
        <f>IF(ISERROR(AJ88),"",IF(AND(AJ88&gt;50000,AJ88&lt;=500000),"+",AJ88))</f>
        <v/>
      </c>
      <c r="AH88" s="142">
        <f t="shared" si="94"/>
        <v>0</v>
      </c>
      <c r="AI88" s="142">
        <f t="shared" si="95"/>
        <v>0</v>
      </c>
      <c r="AJ88" s="148" t="e">
        <f t="shared" si="96"/>
        <v>#DIV/0!</v>
      </c>
      <c r="AK88" s="142">
        <f t="shared" si="86"/>
        <v>0</v>
      </c>
      <c r="AL88" s="142">
        <f t="shared" si="97"/>
        <v>0</v>
      </c>
      <c r="AM88" s="142">
        <f t="shared" si="98"/>
        <v>0</v>
      </c>
      <c r="AN88" s="142">
        <f t="shared" si="98"/>
        <v>0</v>
      </c>
      <c r="AO88" s="142">
        <f t="shared" si="98"/>
        <v>0</v>
      </c>
      <c r="AP88" s="142">
        <f t="shared" si="98"/>
        <v>0</v>
      </c>
      <c r="AQ88" s="142">
        <f t="shared" si="98"/>
        <v>0</v>
      </c>
      <c r="AR88" s="142">
        <f t="shared" si="87"/>
        <v>0</v>
      </c>
      <c r="AS88" s="142">
        <f t="shared" si="99"/>
        <v>0</v>
      </c>
      <c r="AT88" s="142">
        <f t="shared" si="100"/>
        <v>0</v>
      </c>
      <c r="AU88" s="142">
        <f t="shared" si="100"/>
        <v>0</v>
      </c>
      <c r="AV88" s="142">
        <f t="shared" si="100"/>
        <v>0</v>
      </c>
      <c r="AW88" s="142">
        <f t="shared" si="100"/>
        <v>0</v>
      </c>
      <c r="AX88" s="142">
        <f t="shared" si="100"/>
        <v>0</v>
      </c>
      <c r="AY88" s="71">
        <f t="shared" si="88"/>
        <v>0</v>
      </c>
      <c r="AZ88" s="71">
        <f t="shared" si="89"/>
        <v>0</v>
      </c>
    </row>
    <row r="89" spans="1:52" s="7" customFormat="1" x14ac:dyDescent="0.25">
      <c r="A89" s="115"/>
      <c r="B89" s="115" t="s">
        <v>105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  <c r="R89" s="140" t="str">
        <f t="shared" si="84"/>
        <v>+</v>
      </c>
      <c r="S89" s="99"/>
      <c r="T89" s="99"/>
      <c r="U89" s="99"/>
      <c r="V89" s="99"/>
      <c r="W89" s="99"/>
      <c r="X89" s="99"/>
      <c r="Y89" s="140" t="str">
        <f t="shared" si="85"/>
        <v>+</v>
      </c>
      <c r="Z89" s="99"/>
      <c r="AA89" s="99"/>
      <c r="AB89" s="99"/>
      <c r="AC89" s="99"/>
      <c r="AD89" s="99"/>
      <c r="AE89" s="99"/>
      <c r="AF89" s="161" t="str">
        <f>IF(ISERROR(AJ89),"",IF(AJ89&gt;500000,"+",AJ89))</f>
        <v/>
      </c>
      <c r="AH89" s="142">
        <f t="shared" si="94"/>
        <v>0</v>
      </c>
      <c r="AI89" s="142">
        <f t="shared" si="95"/>
        <v>0</v>
      </c>
      <c r="AJ89" s="148" t="e">
        <f t="shared" si="96"/>
        <v>#DIV/0!</v>
      </c>
      <c r="AK89" s="142">
        <f t="shared" si="86"/>
        <v>0</v>
      </c>
      <c r="AL89" s="142">
        <f t="shared" si="97"/>
        <v>0</v>
      </c>
      <c r="AM89" s="142">
        <f t="shared" si="98"/>
        <v>0</v>
      </c>
      <c r="AN89" s="142">
        <f t="shared" si="98"/>
        <v>0</v>
      </c>
      <c r="AO89" s="142">
        <f t="shared" si="98"/>
        <v>0</v>
      </c>
      <c r="AP89" s="142">
        <f t="shared" si="98"/>
        <v>0</v>
      </c>
      <c r="AQ89" s="142">
        <f t="shared" si="98"/>
        <v>0</v>
      </c>
      <c r="AR89" s="142">
        <f t="shared" si="87"/>
        <v>0</v>
      </c>
      <c r="AS89" s="142">
        <f t="shared" si="99"/>
        <v>0</v>
      </c>
      <c r="AT89" s="142">
        <f t="shared" si="100"/>
        <v>0</v>
      </c>
      <c r="AU89" s="142">
        <f t="shared" si="100"/>
        <v>0</v>
      </c>
      <c r="AV89" s="142">
        <f t="shared" si="100"/>
        <v>0</v>
      </c>
      <c r="AW89" s="142">
        <f t="shared" si="100"/>
        <v>0</v>
      </c>
      <c r="AX89" s="142">
        <f t="shared" si="100"/>
        <v>0</v>
      </c>
      <c r="AY89" s="71">
        <f t="shared" si="88"/>
        <v>0</v>
      </c>
      <c r="AZ89" s="71">
        <f t="shared" si="89"/>
        <v>0</v>
      </c>
    </row>
    <row r="90" spans="1:52" s="7" customFormat="1" ht="45" x14ac:dyDescent="0.25">
      <c r="A90" s="115"/>
      <c r="B90" s="116" t="s">
        <v>305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  <c r="R90" s="140" t="str">
        <f t="shared" si="84"/>
        <v>+</v>
      </c>
      <c r="S90" s="99"/>
      <c r="T90" s="99"/>
      <c r="U90" s="99"/>
      <c r="V90" s="99"/>
      <c r="W90" s="99"/>
      <c r="X90" s="99"/>
      <c r="Y90" s="140" t="str">
        <f t="shared" si="85"/>
        <v>+</v>
      </c>
      <c r="Z90" s="99"/>
      <c r="AA90" s="99"/>
      <c r="AB90" s="99"/>
      <c r="AC90" s="99"/>
      <c r="AD90" s="99"/>
      <c r="AE90" s="99"/>
      <c r="AF90" s="160"/>
      <c r="AH90" s="142">
        <f t="shared" si="94"/>
        <v>0</v>
      </c>
      <c r="AI90" s="142">
        <f>J90</f>
        <v>0</v>
      </c>
      <c r="AJ90" s="144"/>
      <c r="AK90" s="142">
        <f t="shared" si="86"/>
        <v>0</v>
      </c>
      <c r="AL90" s="142">
        <f t="shared" si="97"/>
        <v>0</v>
      </c>
      <c r="AM90" s="142">
        <f t="shared" si="98"/>
        <v>0</v>
      </c>
      <c r="AN90" s="142">
        <f t="shared" si="98"/>
        <v>0</v>
      </c>
      <c r="AO90" s="142">
        <f t="shared" si="98"/>
        <v>0</v>
      </c>
      <c r="AP90" s="142">
        <f t="shared" si="98"/>
        <v>0</v>
      </c>
      <c r="AQ90" s="142">
        <f t="shared" si="98"/>
        <v>0</v>
      </c>
      <c r="AR90" s="142">
        <f t="shared" si="87"/>
        <v>0</v>
      </c>
      <c r="AS90" s="142">
        <f t="shared" si="99"/>
        <v>0</v>
      </c>
      <c r="AT90" s="142">
        <f t="shared" si="100"/>
        <v>0</v>
      </c>
      <c r="AU90" s="142">
        <f t="shared" si="100"/>
        <v>0</v>
      </c>
      <c r="AV90" s="142">
        <f t="shared" si="100"/>
        <v>0</v>
      </c>
      <c r="AW90" s="142">
        <f t="shared" si="100"/>
        <v>0</v>
      </c>
      <c r="AX90" s="142">
        <f t="shared" si="100"/>
        <v>0</v>
      </c>
      <c r="AY90" s="71">
        <f t="shared" si="88"/>
        <v>0</v>
      </c>
      <c r="AZ90" s="71">
        <f t="shared" si="89"/>
        <v>0</v>
      </c>
    </row>
    <row r="91" spans="1:52" s="8" customFormat="1" x14ac:dyDescent="0.25">
      <c r="A91" s="105" t="s">
        <v>272</v>
      </c>
      <c r="B91" s="105" t="s">
        <v>107</v>
      </c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9"/>
      <c r="R91" s="140" t="str">
        <f>IF(OR(C91=AK91,C91=AH91),"+",IF(C91-AK91=0,C91-AH91,C91-AK91))</f>
        <v>+</v>
      </c>
      <c r="S91" s="140" t="str">
        <f t="shared" ref="S91:X91" si="101">IF(D91=AL91,"+",D91-AL91)</f>
        <v>+</v>
      </c>
      <c r="T91" s="140" t="str">
        <f t="shared" si="101"/>
        <v>+</v>
      </c>
      <c r="U91" s="140" t="str">
        <f t="shared" si="101"/>
        <v>+</v>
      </c>
      <c r="V91" s="140" t="str">
        <f t="shared" si="101"/>
        <v>+</v>
      </c>
      <c r="W91" s="140" t="str">
        <f t="shared" si="101"/>
        <v>+</v>
      </c>
      <c r="X91" s="140" t="str">
        <f t="shared" si="101"/>
        <v>+</v>
      </c>
      <c r="Y91" s="140" t="str">
        <f t="shared" si="85"/>
        <v>+</v>
      </c>
      <c r="Z91" s="140" t="str">
        <f t="shared" ref="Z91:AE91" si="102">IF(K91=AS91,"+",K91-AS91)</f>
        <v>+</v>
      </c>
      <c r="AA91" s="140" t="str">
        <f t="shared" si="102"/>
        <v>+</v>
      </c>
      <c r="AB91" s="140" t="str">
        <f t="shared" si="102"/>
        <v>+</v>
      </c>
      <c r="AC91" s="140" t="str">
        <f t="shared" si="102"/>
        <v>+</v>
      </c>
      <c r="AD91" s="140" t="str">
        <f t="shared" si="102"/>
        <v>+</v>
      </c>
      <c r="AE91" s="140" t="str">
        <f t="shared" si="102"/>
        <v>+</v>
      </c>
      <c r="AF91" s="163"/>
      <c r="AH91" s="142">
        <f>SUM(AH92:AH100)</f>
        <v>0</v>
      </c>
      <c r="AI91" s="142">
        <f>SUM(AI92:AI100)</f>
        <v>0</v>
      </c>
      <c r="AJ91" s="144"/>
      <c r="AK91" s="142">
        <f t="shared" si="86"/>
        <v>0</v>
      </c>
      <c r="AL91" s="142">
        <f>SUM(AL92:AL100)</f>
        <v>0</v>
      </c>
      <c r="AM91" s="142">
        <f t="shared" ref="AM91:AQ91" si="103">SUM(AM92:AM100)</f>
        <v>0</v>
      </c>
      <c r="AN91" s="142">
        <f t="shared" si="103"/>
        <v>0</v>
      </c>
      <c r="AO91" s="142">
        <f t="shared" si="103"/>
        <v>0</v>
      </c>
      <c r="AP91" s="142">
        <f t="shared" si="103"/>
        <v>0</v>
      </c>
      <c r="AQ91" s="142">
        <f t="shared" si="103"/>
        <v>0</v>
      </c>
      <c r="AR91" s="142">
        <f t="shared" si="87"/>
        <v>0</v>
      </c>
      <c r="AS91" s="142">
        <f>SUM(AS92:AS100)</f>
        <v>0</v>
      </c>
      <c r="AT91" s="142">
        <f t="shared" ref="AT91:AX91" si="104">SUM(AT92:AT100)</f>
        <v>0</v>
      </c>
      <c r="AU91" s="142">
        <f t="shared" si="104"/>
        <v>0</v>
      </c>
      <c r="AV91" s="142">
        <f t="shared" si="104"/>
        <v>0</v>
      </c>
      <c r="AW91" s="142">
        <f t="shared" si="104"/>
        <v>0</v>
      </c>
      <c r="AX91" s="142">
        <f t="shared" si="104"/>
        <v>0</v>
      </c>
      <c r="AY91" s="71">
        <f t="shared" si="88"/>
        <v>0</v>
      </c>
      <c r="AZ91" s="71">
        <f t="shared" si="89"/>
        <v>0</v>
      </c>
    </row>
    <row r="92" spans="1:52" s="7" customFormat="1" x14ac:dyDescent="0.25">
      <c r="A92" s="115"/>
      <c r="B92" s="115" t="s">
        <v>99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  <c r="R92" s="140" t="str">
        <f t="shared" si="84"/>
        <v>+</v>
      </c>
      <c r="S92" s="99"/>
      <c r="T92" s="99"/>
      <c r="U92" s="99"/>
      <c r="V92" s="99"/>
      <c r="W92" s="99"/>
      <c r="X92" s="99"/>
      <c r="Y92" s="140" t="str">
        <f t="shared" si="85"/>
        <v>+</v>
      </c>
      <c r="Z92" s="99"/>
      <c r="AA92" s="99"/>
      <c r="AB92" s="99"/>
      <c r="AC92" s="99"/>
      <c r="AD92" s="99"/>
      <c r="AE92" s="99"/>
      <c r="AF92" s="161" t="str">
        <f>IF(ISERROR(AJ92),"",IF(AJ92&lt;=1000,"+",AJ92))</f>
        <v/>
      </c>
      <c r="AH92" s="142">
        <f t="shared" ref="AH92:AH101" si="105">C92</f>
        <v>0</v>
      </c>
      <c r="AI92" s="142">
        <f t="shared" ref="AI92:AI101" si="106">J92</f>
        <v>0</v>
      </c>
      <c r="AJ92" s="148" t="e">
        <f t="shared" ref="AJ92:AJ100" si="107">C92/J92</f>
        <v>#DIV/0!</v>
      </c>
      <c r="AK92" s="142">
        <f t="shared" si="86"/>
        <v>0</v>
      </c>
      <c r="AL92" s="142">
        <f t="shared" ref="AL92:AL101" si="108">D92</f>
        <v>0</v>
      </c>
      <c r="AM92" s="142">
        <f t="shared" ref="AM92:AQ101" si="109">E92</f>
        <v>0</v>
      </c>
      <c r="AN92" s="142">
        <f t="shared" si="109"/>
        <v>0</v>
      </c>
      <c r="AO92" s="142">
        <f t="shared" si="109"/>
        <v>0</v>
      </c>
      <c r="AP92" s="142">
        <f t="shared" si="109"/>
        <v>0</v>
      </c>
      <c r="AQ92" s="142">
        <f t="shared" si="109"/>
        <v>0</v>
      </c>
      <c r="AR92" s="142">
        <f t="shared" si="87"/>
        <v>0</v>
      </c>
      <c r="AS92" s="142">
        <f t="shared" ref="AS92:AS101" si="110">K92</f>
        <v>0</v>
      </c>
      <c r="AT92" s="142">
        <f t="shared" ref="AT92:AX101" si="111">L92</f>
        <v>0</v>
      </c>
      <c r="AU92" s="142">
        <f t="shared" si="111"/>
        <v>0</v>
      </c>
      <c r="AV92" s="142">
        <f t="shared" si="111"/>
        <v>0</v>
      </c>
      <c r="AW92" s="142">
        <f t="shared" si="111"/>
        <v>0</v>
      </c>
      <c r="AX92" s="142">
        <f t="shared" si="111"/>
        <v>0</v>
      </c>
      <c r="AY92" s="71">
        <f t="shared" si="88"/>
        <v>0</v>
      </c>
      <c r="AZ92" s="71">
        <f t="shared" si="89"/>
        <v>0</v>
      </c>
    </row>
    <row r="93" spans="1:52" s="7" customFormat="1" x14ac:dyDescent="0.25">
      <c r="A93" s="115"/>
      <c r="B93" s="115" t="s">
        <v>100</v>
      </c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  <c r="R93" s="140" t="str">
        <f t="shared" si="84"/>
        <v>+</v>
      </c>
      <c r="S93" s="99"/>
      <c r="T93" s="99"/>
      <c r="U93" s="99"/>
      <c r="V93" s="99"/>
      <c r="W93" s="99"/>
      <c r="X93" s="99"/>
      <c r="Y93" s="140" t="str">
        <f t="shared" si="85"/>
        <v>+</v>
      </c>
      <c r="Z93" s="99"/>
      <c r="AA93" s="99"/>
      <c r="AB93" s="99"/>
      <c r="AC93" s="99"/>
      <c r="AD93" s="99"/>
      <c r="AE93" s="99"/>
      <c r="AF93" s="161" t="str">
        <f>IF(ISERROR(AJ93),"",IF(AND(AJ93&gt;1000,AJ93&lt;=3000),"+",AJ93))</f>
        <v/>
      </c>
      <c r="AH93" s="142">
        <f t="shared" si="105"/>
        <v>0</v>
      </c>
      <c r="AI93" s="142">
        <f t="shared" si="106"/>
        <v>0</v>
      </c>
      <c r="AJ93" s="148" t="e">
        <f t="shared" si="107"/>
        <v>#DIV/0!</v>
      </c>
      <c r="AK93" s="142">
        <f t="shared" si="86"/>
        <v>0</v>
      </c>
      <c r="AL93" s="142">
        <f t="shared" si="108"/>
        <v>0</v>
      </c>
      <c r="AM93" s="142">
        <f t="shared" si="109"/>
        <v>0</v>
      </c>
      <c r="AN93" s="142">
        <f t="shared" si="109"/>
        <v>0</v>
      </c>
      <c r="AO93" s="142">
        <f t="shared" si="109"/>
        <v>0</v>
      </c>
      <c r="AP93" s="142">
        <f t="shared" si="109"/>
        <v>0</v>
      </c>
      <c r="AQ93" s="142">
        <f t="shared" si="109"/>
        <v>0</v>
      </c>
      <c r="AR93" s="142">
        <f t="shared" si="87"/>
        <v>0</v>
      </c>
      <c r="AS93" s="142">
        <f t="shared" si="110"/>
        <v>0</v>
      </c>
      <c r="AT93" s="142">
        <f t="shared" si="111"/>
        <v>0</v>
      </c>
      <c r="AU93" s="142">
        <f t="shared" si="111"/>
        <v>0</v>
      </c>
      <c r="AV93" s="142">
        <f t="shared" si="111"/>
        <v>0</v>
      </c>
      <c r="AW93" s="142">
        <f t="shared" si="111"/>
        <v>0</v>
      </c>
      <c r="AX93" s="142">
        <f t="shared" si="111"/>
        <v>0</v>
      </c>
      <c r="AY93" s="71">
        <f t="shared" si="88"/>
        <v>0</v>
      </c>
      <c r="AZ93" s="71">
        <f t="shared" si="89"/>
        <v>0</v>
      </c>
    </row>
    <row r="94" spans="1:52" s="7" customFormat="1" x14ac:dyDescent="0.25">
      <c r="A94" s="115"/>
      <c r="B94" s="115" t="s">
        <v>101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  <c r="R94" s="140" t="str">
        <f t="shared" si="84"/>
        <v>+</v>
      </c>
      <c r="S94" s="99"/>
      <c r="T94" s="99"/>
      <c r="U94" s="99"/>
      <c r="V94" s="99"/>
      <c r="W94" s="99"/>
      <c r="X94" s="99"/>
      <c r="Y94" s="140" t="str">
        <f t="shared" si="85"/>
        <v>+</v>
      </c>
      <c r="Z94" s="99"/>
      <c r="AA94" s="99"/>
      <c r="AB94" s="99"/>
      <c r="AC94" s="99"/>
      <c r="AD94" s="99"/>
      <c r="AE94" s="99"/>
      <c r="AF94" s="161" t="str">
        <f>IF(ISERROR(AJ94),"",IF(AND(AJ94&gt;3000,AJ94&lt;=5000),"+",AJ94))</f>
        <v/>
      </c>
      <c r="AH94" s="142">
        <f t="shared" si="105"/>
        <v>0</v>
      </c>
      <c r="AI94" s="142">
        <f t="shared" si="106"/>
        <v>0</v>
      </c>
      <c r="AJ94" s="148" t="e">
        <f>C94/J94</f>
        <v>#DIV/0!</v>
      </c>
      <c r="AK94" s="142">
        <f t="shared" si="86"/>
        <v>0</v>
      </c>
      <c r="AL94" s="142">
        <f t="shared" si="108"/>
        <v>0</v>
      </c>
      <c r="AM94" s="142">
        <f t="shared" si="109"/>
        <v>0</v>
      </c>
      <c r="AN94" s="142">
        <f t="shared" si="109"/>
        <v>0</v>
      </c>
      <c r="AO94" s="142">
        <f t="shared" si="109"/>
        <v>0</v>
      </c>
      <c r="AP94" s="142">
        <f t="shared" si="109"/>
        <v>0</v>
      </c>
      <c r="AQ94" s="142">
        <f t="shared" si="109"/>
        <v>0</v>
      </c>
      <c r="AR94" s="142">
        <f t="shared" si="87"/>
        <v>0</v>
      </c>
      <c r="AS94" s="142">
        <f t="shared" si="110"/>
        <v>0</v>
      </c>
      <c r="AT94" s="142">
        <f t="shared" si="111"/>
        <v>0</v>
      </c>
      <c r="AU94" s="142">
        <f t="shared" si="111"/>
        <v>0</v>
      </c>
      <c r="AV94" s="142">
        <f t="shared" si="111"/>
        <v>0</v>
      </c>
      <c r="AW94" s="142">
        <f t="shared" si="111"/>
        <v>0</v>
      </c>
      <c r="AX94" s="142">
        <f t="shared" si="111"/>
        <v>0</v>
      </c>
      <c r="AY94" s="71">
        <f t="shared" si="88"/>
        <v>0</v>
      </c>
      <c r="AZ94" s="71">
        <f t="shared" si="89"/>
        <v>0</v>
      </c>
    </row>
    <row r="95" spans="1:52" s="7" customFormat="1" x14ac:dyDescent="0.25">
      <c r="A95" s="115"/>
      <c r="B95" s="115" t="s">
        <v>102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  <c r="R95" s="140" t="str">
        <f t="shared" si="84"/>
        <v>+</v>
      </c>
      <c r="S95" s="99"/>
      <c r="T95" s="99"/>
      <c r="U95" s="99"/>
      <c r="V95" s="99"/>
      <c r="W95" s="99"/>
      <c r="X95" s="99"/>
      <c r="Y95" s="140" t="str">
        <f t="shared" si="85"/>
        <v>+</v>
      </c>
      <c r="Z95" s="99"/>
      <c r="AA95" s="99"/>
      <c r="AB95" s="99"/>
      <c r="AC95" s="99"/>
      <c r="AD95" s="99"/>
      <c r="AE95" s="99"/>
      <c r="AF95" s="161" t="str">
        <f>IF(ISERROR(AJ95),"",IF(AND(AJ95&gt;5000,AJ95&lt;=10000),"+",AJ95))</f>
        <v/>
      </c>
      <c r="AH95" s="142">
        <f t="shared" si="105"/>
        <v>0</v>
      </c>
      <c r="AI95" s="142">
        <f t="shared" si="106"/>
        <v>0</v>
      </c>
      <c r="AJ95" s="148" t="e">
        <f t="shared" si="107"/>
        <v>#DIV/0!</v>
      </c>
      <c r="AK95" s="142">
        <f t="shared" si="86"/>
        <v>0</v>
      </c>
      <c r="AL95" s="142">
        <f t="shared" si="108"/>
        <v>0</v>
      </c>
      <c r="AM95" s="142">
        <f t="shared" si="109"/>
        <v>0</v>
      </c>
      <c r="AN95" s="142">
        <f t="shared" si="109"/>
        <v>0</v>
      </c>
      <c r="AO95" s="142">
        <f t="shared" si="109"/>
        <v>0</v>
      </c>
      <c r="AP95" s="142">
        <f t="shared" si="109"/>
        <v>0</v>
      </c>
      <c r="AQ95" s="142">
        <f t="shared" si="109"/>
        <v>0</v>
      </c>
      <c r="AR95" s="142">
        <f t="shared" si="87"/>
        <v>0</v>
      </c>
      <c r="AS95" s="142">
        <f t="shared" si="110"/>
        <v>0</v>
      </c>
      <c r="AT95" s="142">
        <f t="shared" si="111"/>
        <v>0</v>
      </c>
      <c r="AU95" s="142">
        <f t="shared" si="111"/>
        <v>0</v>
      </c>
      <c r="AV95" s="142">
        <f t="shared" si="111"/>
        <v>0</v>
      </c>
      <c r="AW95" s="142">
        <f t="shared" si="111"/>
        <v>0</v>
      </c>
      <c r="AX95" s="142">
        <f t="shared" si="111"/>
        <v>0</v>
      </c>
      <c r="AY95" s="71">
        <f t="shared" si="88"/>
        <v>0</v>
      </c>
      <c r="AZ95" s="71">
        <f t="shared" si="89"/>
        <v>0</v>
      </c>
    </row>
    <row r="96" spans="1:52" s="7" customFormat="1" x14ac:dyDescent="0.25">
      <c r="A96" s="115"/>
      <c r="B96" s="115" t="s">
        <v>122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  <c r="R96" s="140" t="str">
        <f t="shared" si="84"/>
        <v>+</v>
      </c>
      <c r="S96" s="99"/>
      <c r="T96" s="99"/>
      <c r="U96" s="99"/>
      <c r="V96" s="99"/>
      <c r="W96" s="99"/>
      <c r="X96" s="99"/>
      <c r="Y96" s="140" t="str">
        <f t="shared" si="85"/>
        <v>+</v>
      </c>
      <c r="Z96" s="99"/>
      <c r="AA96" s="99"/>
      <c r="AB96" s="99"/>
      <c r="AC96" s="99"/>
      <c r="AD96" s="99"/>
      <c r="AE96" s="99"/>
      <c r="AF96" s="161" t="str">
        <f>IF(ISERROR(AJ96),"",IF(AND(AJ96&gt;10000,AJ96&lt;=15000),"+",AJ96))</f>
        <v/>
      </c>
      <c r="AH96" s="142">
        <f t="shared" si="105"/>
        <v>0</v>
      </c>
      <c r="AI96" s="142">
        <f t="shared" si="106"/>
        <v>0</v>
      </c>
      <c r="AJ96" s="148" t="e">
        <f t="shared" si="107"/>
        <v>#DIV/0!</v>
      </c>
      <c r="AK96" s="142">
        <f t="shared" si="86"/>
        <v>0</v>
      </c>
      <c r="AL96" s="142">
        <f t="shared" si="108"/>
        <v>0</v>
      </c>
      <c r="AM96" s="142">
        <f t="shared" si="109"/>
        <v>0</v>
      </c>
      <c r="AN96" s="142">
        <f t="shared" si="109"/>
        <v>0</v>
      </c>
      <c r="AO96" s="142">
        <f t="shared" si="109"/>
        <v>0</v>
      </c>
      <c r="AP96" s="142">
        <f t="shared" si="109"/>
        <v>0</v>
      </c>
      <c r="AQ96" s="142">
        <f t="shared" si="109"/>
        <v>0</v>
      </c>
      <c r="AR96" s="142">
        <f t="shared" si="87"/>
        <v>0</v>
      </c>
      <c r="AS96" s="142">
        <f t="shared" si="110"/>
        <v>0</v>
      </c>
      <c r="AT96" s="142">
        <f t="shared" si="111"/>
        <v>0</v>
      </c>
      <c r="AU96" s="142">
        <f t="shared" si="111"/>
        <v>0</v>
      </c>
      <c r="AV96" s="142">
        <f t="shared" si="111"/>
        <v>0</v>
      </c>
      <c r="AW96" s="142">
        <f t="shared" si="111"/>
        <v>0</v>
      </c>
      <c r="AX96" s="142">
        <f t="shared" si="111"/>
        <v>0</v>
      </c>
      <c r="AY96" s="71">
        <f t="shared" si="88"/>
        <v>0</v>
      </c>
      <c r="AZ96" s="71">
        <f t="shared" si="89"/>
        <v>0</v>
      </c>
    </row>
    <row r="97" spans="1:52" s="7" customFormat="1" x14ac:dyDescent="0.25">
      <c r="A97" s="115"/>
      <c r="B97" s="115" t="s">
        <v>123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  <c r="R97" s="140" t="str">
        <f t="shared" si="84"/>
        <v>+</v>
      </c>
      <c r="S97" s="99"/>
      <c r="T97" s="99"/>
      <c r="U97" s="99"/>
      <c r="V97" s="99"/>
      <c r="W97" s="99"/>
      <c r="X97" s="99"/>
      <c r="Y97" s="140" t="str">
        <f t="shared" si="85"/>
        <v>+</v>
      </c>
      <c r="Z97" s="99"/>
      <c r="AA97" s="99"/>
      <c r="AB97" s="99"/>
      <c r="AC97" s="99"/>
      <c r="AD97" s="99"/>
      <c r="AE97" s="99"/>
      <c r="AF97" s="161" t="str">
        <f>IF(ISERROR(AJ97),"",IF(AND(AJ97&gt;15000,AJ97&lt;=20000),"+",AJ97))</f>
        <v/>
      </c>
      <c r="AH97" s="142">
        <f t="shared" si="105"/>
        <v>0</v>
      </c>
      <c r="AI97" s="142">
        <f t="shared" si="106"/>
        <v>0</v>
      </c>
      <c r="AJ97" s="148" t="e">
        <f t="shared" si="107"/>
        <v>#DIV/0!</v>
      </c>
      <c r="AK97" s="142">
        <f t="shared" si="86"/>
        <v>0</v>
      </c>
      <c r="AL97" s="142">
        <f t="shared" si="108"/>
        <v>0</v>
      </c>
      <c r="AM97" s="142">
        <f t="shared" si="109"/>
        <v>0</v>
      </c>
      <c r="AN97" s="142">
        <f t="shared" si="109"/>
        <v>0</v>
      </c>
      <c r="AO97" s="142">
        <f t="shared" si="109"/>
        <v>0</v>
      </c>
      <c r="AP97" s="142">
        <f t="shared" si="109"/>
        <v>0</v>
      </c>
      <c r="AQ97" s="142">
        <f t="shared" si="109"/>
        <v>0</v>
      </c>
      <c r="AR97" s="142">
        <f t="shared" si="87"/>
        <v>0</v>
      </c>
      <c r="AS97" s="142">
        <f t="shared" si="110"/>
        <v>0</v>
      </c>
      <c r="AT97" s="142">
        <f t="shared" si="111"/>
        <v>0</v>
      </c>
      <c r="AU97" s="142">
        <f t="shared" si="111"/>
        <v>0</v>
      </c>
      <c r="AV97" s="142">
        <f t="shared" si="111"/>
        <v>0</v>
      </c>
      <c r="AW97" s="142">
        <f t="shared" si="111"/>
        <v>0</v>
      </c>
      <c r="AX97" s="142">
        <f t="shared" si="111"/>
        <v>0</v>
      </c>
      <c r="AY97" s="71">
        <f t="shared" si="88"/>
        <v>0</v>
      </c>
      <c r="AZ97" s="71">
        <f t="shared" si="89"/>
        <v>0</v>
      </c>
    </row>
    <row r="98" spans="1:52" s="7" customFormat="1" x14ac:dyDescent="0.25">
      <c r="A98" s="115"/>
      <c r="B98" s="115" t="s">
        <v>103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  <c r="R98" s="140" t="str">
        <f t="shared" si="84"/>
        <v>+</v>
      </c>
      <c r="S98" s="99"/>
      <c r="T98" s="99"/>
      <c r="U98" s="99"/>
      <c r="V98" s="99"/>
      <c r="W98" s="99"/>
      <c r="X98" s="99"/>
      <c r="Y98" s="140" t="str">
        <f t="shared" si="85"/>
        <v>+</v>
      </c>
      <c r="Z98" s="99"/>
      <c r="AA98" s="99"/>
      <c r="AB98" s="99"/>
      <c r="AC98" s="99"/>
      <c r="AD98" s="99"/>
      <c r="AE98" s="99"/>
      <c r="AF98" s="161" t="str">
        <f>IF(ISERROR(AJ98),"",IF(AND(AJ98&gt;20000,AJ98&lt;=50000),"+",AJ98))</f>
        <v/>
      </c>
      <c r="AH98" s="142">
        <f t="shared" si="105"/>
        <v>0</v>
      </c>
      <c r="AI98" s="142">
        <f t="shared" si="106"/>
        <v>0</v>
      </c>
      <c r="AJ98" s="148" t="e">
        <f t="shared" si="107"/>
        <v>#DIV/0!</v>
      </c>
      <c r="AK98" s="142">
        <f t="shared" si="86"/>
        <v>0</v>
      </c>
      <c r="AL98" s="142">
        <f t="shared" si="108"/>
        <v>0</v>
      </c>
      <c r="AM98" s="142">
        <f t="shared" si="109"/>
        <v>0</v>
      </c>
      <c r="AN98" s="142">
        <f t="shared" si="109"/>
        <v>0</v>
      </c>
      <c r="AO98" s="142">
        <f t="shared" si="109"/>
        <v>0</v>
      </c>
      <c r="AP98" s="142">
        <f t="shared" si="109"/>
        <v>0</v>
      </c>
      <c r="AQ98" s="142">
        <f t="shared" si="109"/>
        <v>0</v>
      </c>
      <c r="AR98" s="142">
        <f t="shared" si="87"/>
        <v>0</v>
      </c>
      <c r="AS98" s="142">
        <f t="shared" si="110"/>
        <v>0</v>
      </c>
      <c r="AT98" s="142">
        <f t="shared" si="111"/>
        <v>0</v>
      </c>
      <c r="AU98" s="142">
        <f t="shared" si="111"/>
        <v>0</v>
      </c>
      <c r="AV98" s="142">
        <f t="shared" si="111"/>
        <v>0</v>
      </c>
      <c r="AW98" s="142">
        <f t="shared" si="111"/>
        <v>0</v>
      </c>
      <c r="AX98" s="142">
        <f t="shared" si="111"/>
        <v>0</v>
      </c>
      <c r="AY98" s="71">
        <f t="shared" si="88"/>
        <v>0</v>
      </c>
      <c r="AZ98" s="71">
        <f t="shared" si="89"/>
        <v>0</v>
      </c>
    </row>
    <row r="99" spans="1:52" s="7" customFormat="1" x14ac:dyDescent="0.25">
      <c r="A99" s="115"/>
      <c r="B99" s="115" t="s">
        <v>104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  <c r="R99" s="140" t="str">
        <f t="shared" si="84"/>
        <v>+</v>
      </c>
      <c r="S99" s="99"/>
      <c r="T99" s="99"/>
      <c r="U99" s="99"/>
      <c r="V99" s="99"/>
      <c r="W99" s="99"/>
      <c r="X99" s="99"/>
      <c r="Y99" s="140" t="str">
        <f t="shared" si="85"/>
        <v>+</v>
      </c>
      <c r="Z99" s="99"/>
      <c r="AA99" s="99"/>
      <c r="AB99" s="99"/>
      <c r="AC99" s="99"/>
      <c r="AD99" s="99"/>
      <c r="AE99" s="99"/>
      <c r="AF99" s="161" t="str">
        <f>IF(ISERROR(AJ99),"",IF(AND(AJ99&gt;50000,AJ99&lt;=500000),"+",AJ99))</f>
        <v/>
      </c>
      <c r="AH99" s="142">
        <f t="shared" si="105"/>
        <v>0</v>
      </c>
      <c r="AI99" s="142">
        <f t="shared" si="106"/>
        <v>0</v>
      </c>
      <c r="AJ99" s="148" t="e">
        <f t="shared" si="107"/>
        <v>#DIV/0!</v>
      </c>
      <c r="AK99" s="142">
        <f t="shared" si="86"/>
        <v>0</v>
      </c>
      <c r="AL99" s="142">
        <f t="shared" si="108"/>
        <v>0</v>
      </c>
      <c r="AM99" s="142">
        <f t="shared" si="109"/>
        <v>0</v>
      </c>
      <c r="AN99" s="142">
        <f t="shared" si="109"/>
        <v>0</v>
      </c>
      <c r="AO99" s="142">
        <f t="shared" si="109"/>
        <v>0</v>
      </c>
      <c r="AP99" s="142">
        <f t="shared" si="109"/>
        <v>0</v>
      </c>
      <c r="AQ99" s="142">
        <f t="shared" si="109"/>
        <v>0</v>
      </c>
      <c r="AR99" s="142">
        <f t="shared" si="87"/>
        <v>0</v>
      </c>
      <c r="AS99" s="142">
        <f t="shared" si="110"/>
        <v>0</v>
      </c>
      <c r="AT99" s="142">
        <f t="shared" si="111"/>
        <v>0</v>
      </c>
      <c r="AU99" s="142">
        <f t="shared" si="111"/>
        <v>0</v>
      </c>
      <c r="AV99" s="142">
        <f t="shared" si="111"/>
        <v>0</v>
      </c>
      <c r="AW99" s="142">
        <f t="shared" si="111"/>
        <v>0</v>
      </c>
      <c r="AX99" s="142">
        <f t="shared" si="111"/>
        <v>0</v>
      </c>
      <c r="AY99" s="71">
        <f t="shared" si="88"/>
        <v>0</v>
      </c>
      <c r="AZ99" s="71">
        <f t="shared" si="89"/>
        <v>0</v>
      </c>
    </row>
    <row r="100" spans="1:52" s="7" customFormat="1" x14ac:dyDescent="0.25">
      <c r="A100" s="115"/>
      <c r="B100" s="115" t="s">
        <v>105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  <c r="R100" s="140" t="str">
        <f t="shared" si="84"/>
        <v>+</v>
      </c>
      <c r="S100" s="99"/>
      <c r="T100" s="99"/>
      <c r="U100" s="99"/>
      <c r="V100" s="99"/>
      <c r="W100" s="99"/>
      <c r="X100" s="99"/>
      <c r="Y100" s="140" t="str">
        <f t="shared" si="85"/>
        <v>+</v>
      </c>
      <c r="Z100" s="99"/>
      <c r="AA100" s="99"/>
      <c r="AB100" s="99"/>
      <c r="AC100" s="99"/>
      <c r="AD100" s="99"/>
      <c r="AE100" s="99"/>
      <c r="AF100" s="161" t="str">
        <f>IF(ISERROR(AJ100),"",IF(AJ100&gt;500000,"+",AJ100))</f>
        <v/>
      </c>
      <c r="AH100" s="142">
        <f t="shared" si="105"/>
        <v>0</v>
      </c>
      <c r="AI100" s="142">
        <f t="shared" si="106"/>
        <v>0</v>
      </c>
      <c r="AJ100" s="148" t="e">
        <f t="shared" si="107"/>
        <v>#DIV/0!</v>
      </c>
      <c r="AK100" s="142">
        <f t="shared" si="86"/>
        <v>0</v>
      </c>
      <c r="AL100" s="142">
        <f t="shared" si="108"/>
        <v>0</v>
      </c>
      <c r="AM100" s="142">
        <f t="shared" si="109"/>
        <v>0</v>
      </c>
      <c r="AN100" s="142">
        <f t="shared" si="109"/>
        <v>0</v>
      </c>
      <c r="AO100" s="142">
        <f t="shared" si="109"/>
        <v>0</v>
      </c>
      <c r="AP100" s="142">
        <f t="shared" si="109"/>
        <v>0</v>
      </c>
      <c r="AQ100" s="142">
        <f t="shared" si="109"/>
        <v>0</v>
      </c>
      <c r="AR100" s="142">
        <f t="shared" si="87"/>
        <v>0</v>
      </c>
      <c r="AS100" s="142">
        <f t="shared" si="110"/>
        <v>0</v>
      </c>
      <c r="AT100" s="142">
        <f t="shared" si="111"/>
        <v>0</v>
      </c>
      <c r="AU100" s="142">
        <f t="shared" si="111"/>
        <v>0</v>
      </c>
      <c r="AV100" s="142">
        <f t="shared" si="111"/>
        <v>0</v>
      </c>
      <c r="AW100" s="142">
        <f t="shared" si="111"/>
        <v>0</v>
      </c>
      <c r="AX100" s="142">
        <f t="shared" si="111"/>
        <v>0</v>
      </c>
      <c r="AY100" s="71">
        <f t="shared" si="88"/>
        <v>0</v>
      </c>
      <c r="AZ100" s="71">
        <f t="shared" si="89"/>
        <v>0</v>
      </c>
    </row>
    <row r="101" spans="1:52" s="7" customFormat="1" ht="45" x14ac:dyDescent="0.25">
      <c r="A101" s="115"/>
      <c r="B101" s="116" t="s">
        <v>108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  <c r="R101" s="140" t="str">
        <f t="shared" si="84"/>
        <v>+</v>
      </c>
      <c r="S101" s="99"/>
      <c r="T101" s="99"/>
      <c r="U101" s="99"/>
      <c r="V101" s="99"/>
      <c r="W101" s="99"/>
      <c r="X101" s="99"/>
      <c r="Y101" s="140" t="str">
        <f t="shared" si="85"/>
        <v>+</v>
      </c>
      <c r="Z101" s="99"/>
      <c r="AA101" s="99"/>
      <c r="AB101" s="99"/>
      <c r="AC101" s="99"/>
      <c r="AD101" s="99"/>
      <c r="AE101" s="99"/>
      <c r="AF101" s="160"/>
      <c r="AH101" s="142">
        <f t="shared" si="105"/>
        <v>0</v>
      </c>
      <c r="AI101" s="142">
        <f t="shared" si="106"/>
        <v>0</v>
      </c>
      <c r="AJ101" s="144"/>
      <c r="AK101" s="142">
        <f>SUM(AL101:AQ101)</f>
        <v>0</v>
      </c>
      <c r="AL101" s="142">
        <f t="shared" si="108"/>
        <v>0</v>
      </c>
      <c r="AM101" s="142">
        <f t="shared" si="109"/>
        <v>0</v>
      </c>
      <c r="AN101" s="142">
        <f t="shared" si="109"/>
        <v>0</v>
      </c>
      <c r="AO101" s="142">
        <f t="shared" si="109"/>
        <v>0</v>
      </c>
      <c r="AP101" s="142">
        <f t="shared" si="109"/>
        <v>0</v>
      </c>
      <c r="AQ101" s="142">
        <f t="shared" si="109"/>
        <v>0</v>
      </c>
      <c r="AR101" s="142">
        <f t="shared" si="87"/>
        <v>0</v>
      </c>
      <c r="AS101" s="142">
        <f t="shared" si="110"/>
        <v>0</v>
      </c>
      <c r="AT101" s="142">
        <f t="shared" si="111"/>
        <v>0</v>
      </c>
      <c r="AU101" s="142">
        <f t="shared" si="111"/>
        <v>0</v>
      </c>
      <c r="AV101" s="142">
        <f t="shared" si="111"/>
        <v>0</v>
      </c>
      <c r="AW101" s="142">
        <f t="shared" si="111"/>
        <v>0</v>
      </c>
      <c r="AX101" s="142">
        <f t="shared" si="111"/>
        <v>0</v>
      </c>
      <c r="AY101" s="71">
        <f t="shared" si="88"/>
        <v>0</v>
      </c>
      <c r="AZ101" s="71">
        <f t="shared" si="89"/>
        <v>0</v>
      </c>
    </row>
    <row r="102" spans="1:52" s="141" customFormat="1" x14ac:dyDescent="0.25">
      <c r="A102" s="169" t="s">
        <v>127</v>
      </c>
      <c r="B102" s="169" t="s">
        <v>128</v>
      </c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9"/>
      <c r="R102" s="140" t="str">
        <f t="shared" si="84"/>
        <v>+</v>
      </c>
      <c r="S102" s="140" t="str">
        <f t="shared" ref="S102:X103" si="112">IF(D102=AL102,"+",D102-AL102)</f>
        <v>+</v>
      </c>
      <c r="T102" s="140" t="str">
        <f t="shared" si="112"/>
        <v>+</v>
      </c>
      <c r="U102" s="140" t="str">
        <f t="shared" si="112"/>
        <v>+</v>
      </c>
      <c r="V102" s="140" t="str">
        <f t="shared" si="112"/>
        <v>+</v>
      </c>
      <c r="W102" s="140" t="str">
        <f t="shared" si="112"/>
        <v>+</v>
      </c>
      <c r="X102" s="140" t="str">
        <f t="shared" si="112"/>
        <v>+</v>
      </c>
      <c r="Y102" s="140" t="str">
        <f t="shared" si="85"/>
        <v>+</v>
      </c>
      <c r="Z102" s="140" t="str">
        <f t="shared" ref="Z102:AE103" si="113">IF(K102=AS102,"+",K102-AS102)</f>
        <v>+</v>
      </c>
      <c r="AA102" s="140" t="str">
        <f t="shared" si="113"/>
        <v>+</v>
      </c>
      <c r="AB102" s="140" t="str">
        <f t="shared" si="113"/>
        <v>+</v>
      </c>
      <c r="AC102" s="140" t="str">
        <f t="shared" si="113"/>
        <v>+</v>
      </c>
      <c r="AD102" s="140" t="str">
        <f t="shared" si="113"/>
        <v>+</v>
      </c>
      <c r="AE102" s="140" t="str">
        <f t="shared" si="113"/>
        <v>+</v>
      </c>
      <c r="AF102" s="164"/>
      <c r="AH102" s="142">
        <f>AH103+AH115+AH126+AH137+AH148+AH159</f>
        <v>0</v>
      </c>
      <c r="AI102" s="142">
        <f t="shared" ref="AI102:AX102" si="114">AI103+AI115+AI126+AI137+AI148+AI159</f>
        <v>0</v>
      </c>
      <c r="AJ102" s="142"/>
      <c r="AK102" s="142">
        <f t="shared" si="114"/>
        <v>0</v>
      </c>
      <c r="AL102" s="142">
        <f t="shared" si="114"/>
        <v>0</v>
      </c>
      <c r="AM102" s="142">
        <f t="shared" si="114"/>
        <v>0</v>
      </c>
      <c r="AN102" s="142">
        <f t="shared" si="114"/>
        <v>0</v>
      </c>
      <c r="AO102" s="142">
        <f t="shared" si="114"/>
        <v>0</v>
      </c>
      <c r="AP102" s="142">
        <f t="shared" si="114"/>
        <v>0</v>
      </c>
      <c r="AQ102" s="142">
        <f t="shared" si="114"/>
        <v>0</v>
      </c>
      <c r="AR102" s="142">
        <f t="shared" si="114"/>
        <v>0</v>
      </c>
      <c r="AS102" s="142">
        <f t="shared" si="114"/>
        <v>0</v>
      </c>
      <c r="AT102" s="142">
        <f t="shared" si="114"/>
        <v>0</v>
      </c>
      <c r="AU102" s="142">
        <f t="shared" si="114"/>
        <v>0</v>
      </c>
      <c r="AV102" s="142">
        <f t="shared" si="114"/>
        <v>0</v>
      </c>
      <c r="AW102" s="142">
        <f t="shared" si="114"/>
        <v>0</v>
      </c>
      <c r="AX102" s="142">
        <f t="shared" si="114"/>
        <v>0</v>
      </c>
      <c r="AY102" s="71">
        <f>C102-AK102</f>
        <v>0</v>
      </c>
      <c r="AZ102" s="71">
        <f>J102-AR102</f>
        <v>0</v>
      </c>
    </row>
    <row r="103" spans="1:52" s="8" customFormat="1" x14ac:dyDescent="0.25">
      <c r="A103" s="169" t="s">
        <v>129</v>
      </c>
      <c r="B103" s="169" t="s">
        <v>96</v>
      </c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9"/>
      <c r="R103" s="140" t="str">
        <f t="shared" si="84"/>
        <v>+</v>
      </c>
      <c r="S103" s="140" t="str">
        <f>IF(D103=AL103,"+",D103-AL103)</f>
        <v>+</v>
      </c>
      <c r="T103" s="140" t="str">
        <f t="shared" si="112"/>
        <v>+</v>
      </c>
      <c r="U103" s="140" t="str">
        <f t="shared" si="112"/>
        <v>+</v>
      </c>
      <c r="V103" s="140" t="str">
        <f t="shared" si="112"/>
        <v>+</v>
      </c>
      <c r="W103" s="140" t="str">
        <f t="shared" si="112"/>
        <v>+</v>
      </c>
      <c r="X103" s="140" t="str">
        <f t="shared" si="112"/>
        <v>+</v>
      </c>
      <c r="Y103" s="140" t="str">
        <f t="shared" si="85"/>
        <v>+</v>
      </c>
      <c r="Z103" s="140" t="str">
        <f t="shared" si="113"/>
        <v>+</v>
      </c>
      <c r="AA103" s="140" t="str">
        <f t="shared" si="113"/>
        <v>+</v>
      </c>
      <c r="AB103" s="140" t="str">
        <f t="shared" si="113"/>
        <v>+</v>
      </c>
      <c r="AC103" s="140" t="str">
        <f t="shared" si="113"/>
        <v>+</v>
      </c>
      <c r="AD103" s="140" t="str">
        <f t="shared" si="113"/>
        <v>+</v>
      </c>
      <c r="AE103" s="140" t="str">
        <f t="shared" si="113"/>
        <v>+</v>
      </c>
      <c r="AF103" s="163"/>
      <c r="AH103" s="142">
        <f>AH104+AH115</f>
        <v>0</v>
      </c>
      <c r="AI103" s="142">
        <f t="shared" ref="AI103:AX103" si="115">AI104+AI115</f>
        <v>0</v>
      </c>
      <c r="AJ103" s="142"/>
      <c r="AK103" s="142">
        <f t="shared" si="115"/>
        <v>0</v>
      </c>
      <c r="AL103" s="142">
        <f t="shared" si="115"/>
        <v>0</v>
      </c>
      <c r="AM103" s="142">
        <f t="shared" si="115"/>
        <v>0</v>
      </c>
      <c r="AN103" s="142">
        <f t="shared" si="115"/>
        <v>0</v>
      </c>
      <c r="AO103" s="142">
        <f t="shared" si="115"/>
        <v>0</v>
      </c>
      <c r="AP103" s="142">
        <f t="shared" si="115"/>
        <v>0</v>
      </c>
      <c r="AQ103" s="142">
        <f t="shared" si="115"/>
        <v>0</v>
      </c>
      <c r="AR103" s="142">
        <f t="shared" si="115"/>
        <v>0</v>
      </c>
      <c r="AS103" s="142">
        <f t="shared" si="115"/>
        <v>0</v>
      </c>
      <c r="AT103" s="142">
        <f t="shared" si="115"/>
        <v>0</v>
      </c>
      <c r="AU103" s="142">
        <f t="shared" si="115"/>
        <v>0</v>
      </c>
      <c r="AV103" s="142">
        <f t="shared" si="115"/>
        <v>0</v>
      </c>
      <c r="AW103" s="142">
        <f t="shared" si="115"/>
        <v>0</v>
      </c>
      <c r="AX103" s="142">
        <f t="shared" si="115"/>
        <v>0</v>
      </c>
      <c r="AY103" s="71">
        <f t="shared" si="88"/>
        <v>0</v>
      </c>
      <c r="AZ103" s="71">
        <f t="shared" si="89"/>
        <v>0</v>
      </c>
    </row>
    <row r="104" spans="1:52" s="7" customFormat="1" x14ac:dyDescent="0.25">
      <c r="A104" s="169" t="s">
        <v>354</v>
      </c>
      <c r="B104" s="171" t="s">
        <v>109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8"/>
      <c r="R104" s="140" t="str">
        <f t="shared" ref="R104" si="116">IF(OR(C104=AK104,C104=AH104),"+",IF(C104-AK104=0,C104-AH104,C104-AK104))</f>
        <v>+</v>
      </c>
      <c r="S104" s="140" t="str">
        <f>IF(D104=AL104,"+",D104-AL104)</f>
        <v>+</v>
      </c>
      <c r="T104" s="140" t="str">
        <f t="shared" ref="T104" si="117">IF(E104=AM104,"+",E104-AM104)</f>
        <v>+</v>
      </c>
      <c r="U104" s="140" t="str">
        <f t="shared" ref="U104" si="118">IF(F104=AN104,"+",F104-AN104)</f>
        <v>+</v>
      </c>
      <c r="V104" s="140" t="str">
        <f t="shared" ref="V104" si="119">IF(G104=AO104,"+",G104-AO104)</f>
        <v>+</v>
      </c>
      <c r="W104" s="140" t="str">
        <f t="shared" ref="W104" si="120">IF(H104=AP104,"+",H104-AP104)</f>
        <v>+</v>
      </c>
      <c r="X104" s="140" t="str">
        <f t="shared" ref="X104" si="121">IF(I104=AQ104,"+",I104-AQ104)</f>
        <v>+</v>
      </c>
      <c r="Y104" s="140" t="str">
        <f t="shared" ref="Y104" si="122">IF(OR(J104=AR104,J104=AI104),"+",IF(J104-AR104=0,J104-AI104,J104-AR104))</f>
        <v>+</v>
      </c>
      <c r="Z104" s="140" t="str">
        <f t="shared" ref="Z104" si="123">IF(K104=AS104,"+",K104-AS104)</f>
        <v>+</v>
      </c>
      <c r="AA104" s="140" t="str">
        <f t="shared" ref="AA104" si="124">IF(L104=AT104,"+",L104-AT104)</f>
        <v>+</v>
      </c>
      <c r="AB104" s="140" t="str">
        <f t="shared" ref="AB104" si="125">IF(M104=AU104,"+",M104-AU104)</f>
        <v>+</v>
      </c>
      <c r="AC104" s="140" t="str">
        <f t="shared" ref="AC104" si="126">IF(N104=AV104,"+",N104-AV104)</f>
        <v>+</v>
      </c>
      <c r="AD104" s="140" t="str">
        <f t="shared" ref="AD104" si="127">IF(O104=AW104,"+",O104-AW104)</f>
        <v>+</v>
      </c>
      <c r="AE104" s="140" t="str">
        <f t="shared" ref="AE104" si="128">IF(P104=AX104,"+",P104-AX104)</f>
        <v>+</v>
      </c>
      <c r="AF104" s="163"/>
      <c r="AH104" s="142">
        <f>SUM(AH105:AH113)</f>
        <v>0</v>
      </c>
      <c r="AI104" s="142">
        <f>SUM(AI105:AI113)</f>
        <v>0</v>
      </c>
      <c r="AJ104" s="142"/>
      <c r="AK104" s="142">
        <f>SUM(AK105:AK113)</f>
        <v>0</v>
      </c>
      <c r="AL104" s="142">
        <f t="shared" ref="AL104:AX104" si="129">SUM(AL105:AL113)</f>
        <v>0</v>
      </c>
      <c r="AM104" s="142">
        <f t="shared" si="129"/>
        <v>0</v>
      </c>
      <c r="AN104" s="142">
        <f t="shared" si="129"/>
        <v>0</v>
      </c>
      <c r="AO104" s="142">
        <f t="shared" si="129"/>
        <v>0</v>
      </c>
      <c r="AP104" s="142">
        <f t="shared" si="129"/>
        <v>0</v>
      </c>
      <c r="AQ104" s="142">
        <f t="shared" si="129"/>
        <v>0</v>
      </c>
      <c r="AR104" s="142">
        <f t="shared" si="129"/>
        <v>0</v>
      </c>
      <c r="AS104" s="142">
        <f t="shared" si="129"/>
        <v>0</v>
      </c>
      <c r="AT104" s="142">
        <f t="shared" si="129"/>
        <v>0</v>
      </c>
      <c r="AU104" s="142">
        <f t="shared" si="129"/>
        <v>0</v>
      </c>
      <c r="AV104" s="142">
        <f t="shared" si="129"/>
        <v>0</v>
      </c>
      <c r="AW104" s="142">
        <f t="shared" si="129"/>
        <v>0</v>
      </c>
      <c r="AX104" s="142">
        <f t="shared" si="129"/>
        <v>0</v>
      </c>
      <c r="AY104" s="71">
        <f t="shared" si="88"/>
        <v>0</v>
      </c>
      <c r="AZ104" s="71">
        <f t="shared" si="89"/>
        <v>0</v>
      </c>
    </row>
    <row r="105" spans="1:52" s="7" customFormat="1" x14ac:dyDescent="0.25">
      <c r="A105" s="169"/>
      <c r="B105" s="169" t="s">
        <v>99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8"/>
      <c r="R105" s="140" t="str">
        <f t="shared" ref="R105:R137" si="130">IF(OR(C105=AK105,C105=AH105),"+",IF(C105-AK105=0,C105-AH105,C105-AK105))</f>
        <v>+</v>
      </c>
      <c r="S105" s="99"/>
      <c r="T105" s="99"/>
      <c r="U105" s="99"/>
      <c r="V105" s="99"/>
      <c r="W105" s="99"/>
      <c r="X105" s="99"/>
      <c r="Y105" s="140" t="str">
        <f t="shared" ref="Y105:Y137" si="131">IF(OR(J105=AR105,J105=AI105),"+",IF(J105-AR105=0,J105-AI105,J105-AR105))</f>
        <v>+</v>
      </c>
      <c r="Z105" s="99"/>
      <c r="AA105" s="99"/>
      <c r="AB105" s="99"/>
      <c r="AC105" s="99"/>
      <c r="AD105" s="99"/>
      <c r="AE105" s="99"/>
      <c r="AF105" s="161" t="str">
        <f t="shared" ref="AF105:AF113" si="132">IF(ISERROR(AJ105),"",IF(AJ105&lt;=1000,"+",AJ105))</f>
        <v/>
      </c>
      <c r="AH105" s="142">
        <f t="shared" ref="AH105:AH113" si="133">C105</f>
        <v>0</v>
      </c>
      <c r="AI105" s="142">
        <f>J105</f>
        <v>0</v>
      </c>
      <c r="AJ105" s="148" t="e">
        <f t="shared" ref="AJ105:AJ106" si="134">C105/J105</f>
        <v>#DIV/0!</v>
      </c>
      <c r="AK105" s="142">
        <f t="shared" ref="AK105:AK113" si="135">SUM(AL105:AQ105)</f>
        <v>0</v>
      </c>
      <c r="AL105" s="142">
        <f t="shared" ref="AL105:AL113" si="136">D105</f>
        <v>0</v>
      </c>
      <c r="AM105" s="142">
        <f t="shared" ref="AM105:AM113" si="137">E105</f>
        <v>0</v>
      </c>
      <c r="AN105" s="142">
        <f t="shared" ref="AN105:AN113" si="138">F105</f>
        <v>0</v>
      </c>
      <c r="AO105" s="142">
        <f t="shared" ref="AO105:AO113" si="139">G105</f>
        <v>0</v>
      </c>
      <c r="AP105" s="142">
        <f t="shared" ref="AP105:AP113" si="140">H105</f>
        <v>0</v>
      </c>
      <c r="AQ105" s="142">
        <f t="shared" ref="AQ105:AQ113" si="141">I105</f>
        <v>0</v>
      </c>
      <c r="AR105" s="142">
        <f t="shared" ref="AR105:AR113" si="142">SUM(AS105:AX105)</f>
        <v>0</v>
      </c>
      <c r="AS105" s="142">
        <f t="shared" ref="AS105:AS113" si="143">K105</f>
        <v>0</v>
      </c>
      <c r="AT105" s="142">
        <f t="shared" ref="AT105:AT113" si="144">L105</f>
        <v>0</v>
      </c>
      <c r="AU105" s="142">
        <f t="shared" ref="AU105:AU113" si="145">M105</f>
        <v>0</v>
      </c>
      <c r="AV105" s="142">
        <f t="shared" ref="AV105:AV113" si="146">N105</f>
        <v>0</v>
      </c>
      <c r="AW105" s="142">
        <f t="shared" ref="AW105:AW113" si="147">O105</f>
        <v>0</v>
      </c>
      <c r="AX105" s="142">
        <f t="shared" ref="AX105:AX113" si="148">P105</f>
        <v>0</v>
      </c>
      <c r="AY105" s="71">
        <f t="shared" ref="AY105:AY113" si="149">C105-AK105</f>
        <v>0</v>
      </c>
      <c r="AZ105" s="71">
        <f t="shared" ref="AZ105:AZ113" si="150">J105-AR105</f>
        <v>0</v>
      </c>
    </row>
    <row r="106" spans="1:52" s="7" customFormat="1" x14ac:dyDescent="0.25">
      <c r="A106" s="169"/>
      <c r="B106" s="169" t="s">
        <v>100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8"/>
      <c r="R106" s="140" t="str">
        <f t="shared" si="130"/>
        <v>+</v>
      </c>
      <c r="S106" s="99"/>
      <c r="T106" s="99"/>
      <c r="U106" s="99"/>
      <c r="V106" s="99"/>
      <c r="W106" s="99"/>
      <c r="X106" s="99"/>
      <c r="Y106" s="140" t="str">
        <f t="shared" si="131"/>
        <v>+</v>
      </c>
      <c r="Z106" s="99"/>
      <c r="AA106" s="99"/>
      <c r="AB106" s="99"/>
      <c r="AC106" s="99"/>
      <c r="AD106" s="99"/>
      <c r="AE106" s="99"/>
      <c r="AF106" s="161" t="str">
        <f t="shared" si="132"/>
        <v/>
      </c>
      <c r="AH106" s="142">
        <f t="shared" si="133"/>
        <v>0</v>
      </c>
      <c r="AI106" s="142">
        <f t="shared" ref="AI106:AI113" si="151">J106</f>
        <v>0</v>
      </c>
      <c r="AJ106" s="148" t="e">
        <f t="shared" si="134"/>
        <v>#DIV/0!</v>
      </c>
      <c r="AK106" s="142">
        <f t="shared" si="135"/>
        <v>0</v>
      </c>
      <c r="AL106" s="142">
        <f t="shared" si="136"/>
        <v>0</v>
      </c>
      <c r="AM106" s="142">
        <f t="shared" si="137"/>
        <v>0</v>
      </c>
      <c r="AN106" s="142">
        <f t="shared" si="138"/>
        <v>0</v>
      </c>
      <c r="AO106" s="142">
        <f t="shared" si="139"/>
        <v>0</v>
      </c>
      <c r="AP106" s="142">
        <f t="shared" si="140"/>
        <v>0</v>
      </c>
      <c r="AQ106" s="142">
        <f t="shared" si="141"/>
        <v>0</v>
      </c>
      <c r="AR106" s="142">
        <f t="shared" si="142"/>
        <v>0</v>
      </c>
      <c r="AS106" s="142">
        <f t="shared" si="143"/>
        <v>0</v>
      </c>
      <c r="AT106" s="142">
        <f t="shared" si="144"/>
        <v>0</v>
      </c>
      <c r="AU106" s="142">
        <f t="shared" si="145"/>
        <v>0</v>
      </c>
      <c r="AV106" s="142">
        <f t="shared" si="146"/>
        <v>0</v>
      </c>
      <c r="AW106" s="142">
        <f t="shared" si="147"/>
        <v>0</v>
      </c>
      <c r="AX106" s="142">
        <f t="shared" si="148"/>
        <v>0</v>
      </c>
      <c r="AY106" s="71">
        <f t="shared" si="149"/>
        <v>0</v>
      </c>
      <c r="AZ106" s="71">
        <f t="shared" si="150"/>
        <v>0</v>
      </c>
    </row>
    <row r="107" spans="1:52" s="7" customFormat="1" x14ac:dyDescent="0.25">
      <c r="A107" s="169"/>
      <c r="B107" s="169" t="s">
        <v>101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8"/>
      <c r="R107" s="140" t="str">
        <f t="shared" si="130"/>
        <v>+</v>
      </c>
      <c r="S107" s="99"/>
      <c r="T107" s="99"/>
      <c r="U107" s="99"/>
      <c r="V107" s="99"/>
      <c r="W107" s="99"/>
      <c r="X107" s="99"/>
      <c r="Y107" s="140" t="str">
        <f t="shared" si="131"/>
        <v>+</v>
      </c>
      <c r="Z107" s="99"/>
      <c r="AA107" s="99"/>
      <c r="AB107" s="99"/>
      <c r="AC107" s="99"/>
      <c r="AD107" s="99"/>
      <c r="AE107" s="99"/>
      <c r="AF107" s="161" t="str">
        <f t="shared" si="132"/>
        <v/>
      </c>
      <c r="AH107" s="142">
        <f t="shared" si="133"/>
        <v>0</v>
      </c>
      <c r="AI107" s="142">
        <f t="shared" si="151"/>
        <v>0</v>
      </c>
      <c r="AJ107" s="148" t="e">
        <f>C107/J107</f>
        <v>#DIV/0!</v>
      </c>
      <c r="AK107" s="142">
        <f t="shared" si="135"/>
        <v>0</v>
      </c>
      <c r="AL107" s="142">
        <f t="shared" si="136"/>
        <v>0</v>
      </c>
      <c r="AM107" s="142">
        <f t="shared" si="137"/>
        <v>0</v>
      </c>
      <c r="AN107" s="142">
        <f t="shared" si="138"/>
        <v>0</v>
      </c>
      <c r="AO107" s="142">
        <f t="shared" si="139"/>
        <v>0</v>
      </c>
      <c r="AP107" s="142">
        <f t="shared" si="140"/>
        <v>0</v>
      </c>
      <c r="AQ107" s="142">
        <f t="shared" si="141"/>
        <v>0</v>
      </c>
      <c r="AR107" s="142">
        <f t="shared" si="142"/>
        <v>0</v>
      </c>
      <c r="AS107" s="142">
        <f t="shared" si="143"/>
        <v>0</v>
      </c>
      <c r="AT107" s="142">
        <f t="shared" si="144"/>
        <v>0</v>
      </c>
      <c r="AU107" s="142">
        <f t="shared" si="145"/>
        <v>0</v>
      </c>
      <c r="AV107" s="142">
        <f t="shared" si="146"/>
        <v>0</v>
      </c>
      <c r="AW107" s="142">
        <f t="shared" si="147"/>
        <v>0</v>
      </c>
      <c r="AX107" s="142">
        <f t="shared" si="148"/>
        <v>0</v>
      </c>
      <c r="AY107" s="71">
        <f t="shared" si="149"/>
        <v>0</v>
      </c>
      <c r="AZ107" s="71">
        <f t="shared" si="150"/>
        <v>0</v>
      </c>
    </row>
    <row r="108" spans="1:52" s="7" customFormat="1" x14ac:dyDescent="0.25">
      <c r="A108" s="169"/>
      <c r="B108" s="169" t="s">
        <v>102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8"/>
      <c r="R108" s="140" t="str">
        <f t="shared" si="130"/>
        <v>+</v>
      </c>
      <c r="S108" s="99"/>
      <c r="T108" s="99"/>
      <c r="U108" s="99"/>
      <c r="V108" s="99"/>
      <c r="W108" s="99"/>
      <c r="X108" s="99"/>
      <c r="Y108" s="140" t="str">
        <f t="shared" si="131"/>
        <v>+</v>
      </c>
      <c r="Z108" s="99"/>
      <c r="AA108" s="99"/>
      <c r="AB108" s="99"/>
      <c r="AC108" s="99"/>
      <c r="AD108" s="99"/>
      <c r="AE108" s="99"/>
      <c r="AF108" s="161" t="str">
        <f t="shared" si="132"/>
        <v/>
      </c>
      <c r="AH108" s="142">
        <f t="shared" si="133"/>
        <v>0</v>
      </c>
      <c r="AI108" s="142">
        <f t="shared" si="151"/>
        <v>0</v>
      </c>
      <c r="AJ108" s="148" t="e">
        <f t="shared" ref="AJ108:AJ113" si="152">C108/J108</f>
        <v>#DIV/0!</v>
      </c>
      <c r="AK108" s="142">
        <f t="shared" si="135"/>
        <v>0</v>
      </c>
      <c r="AL108" s="142">
        <f t="shared" si="136"/>
        <v>0</v>
      </c>
      <c r="AM108" s="142">
        <f t="shared" si="137"/>
        <v>0</v>
      </c>
      <c r="AN108" s="142">
        <f t="shared" si="138"/>
        <v>0</v>
      </c>
      <c r="AO108" s="142">
        <f t="shared" si="139"/>
        <v>0</v>
      </c>
      <c r="AP108" s="142">
        <f t="shared" si="140"/>
        <v>0</v>
      </c>
      <c r="AQ108" s="142">
        <f t="shared" si="141"/>
        <v>0</v>
      </c>
      <c r="AR108" s="142">
        <f t="shared" si="142"/>
        <v>0</v>
      </c>
      <c r="AS108" s="142">
        <f t="shared" si="143"/>
        <v>0</v>
      </c>
      <c r="AT108" s="142">
        <f t="shared" si="144"/>
        <v>0</v>
      </c>
      <c r="AU108" s="142">
        <f t="shared" si="145"/>
        <v>0</v>
      </c>
      <c r="AV108" s="142">
        <f t="shared" si="146"/>
        <v>0</v>
      </c>
      <c r="AW108" s="142">
        <f t="shared" si="147"/>
        <v>0</v>
      </c>
      <c r="AX108" s="142">
        <f t="shared" si="148"/>
        <v>0</v>
      </c>
      <c r="AY108" s="71">
        <f t="shared" si="149"/>
        <v>0</v>
      </c>
      <c r="AZ108" s="71">
        <f t="shared" si="150"/>
        <v>0</v>
      </c>
    </row>
    <row r="109" spans="1:52" s="7" customFormat="1" x14ac:dyDescent="0.25">
      <c r="A109" s="169"/>
      <c r="B109" s="169" t="s">
        <v>122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8"/>
      <c r="R109" s="140" t="str">
        <f t="shared" si="130"/>
        <v>+</v>
      </c>
      <c r="S109" s="99"/>
      <c r="T109" s="99"/>
      <c r="U109" s="99"/>
      <c r="V109" s="99"/>
      <c r="W109" s="99"/>
      <c r="X109" s="99"/>
      <c r="Y109" s="140" t="str">
        <f t="shared" si="131"/>
        <v>+</v>
      </c>
      <c r="Z109" s="99"/>
      <c r="AA109" s="99"/>
      <c r="AB109" s="99"/>
      <c r="AC109" s="99"/>
      <c r="AD109" s="99"/>
      <c r="AE109" s="99"/>
      <c r="AF109" s="161" t="str">
        <f t="shared" si="132"/>
        <v/>
      </c>
      <c r="AH109" s="142">
        <f t="shared" si="133"/>
        <v>0</v>
      </c>
      <c r="AI109" s="142">
        <f t="shared" si="151"/>
        <v>0</v>
      </c>
      <c r="AJ109" s="148" t="e">
        <f t="shared" si="152"/>
        <v>#DIV/0!</v>
      </c>
      <c r="AK109" s="142">
        <f t="shared" si="135"/>
        <v>0</v>
      </c>
      <c r="AL109" s="142">
        <f t="shared" si="136"/>
        <v>0</v>
      </c>
      <c r="AM109" s="142">
        <f t="shared" si="137"/>
        <v>0</v>
      </c>
      <c r="AN109" s="142">
        <f t="shared" si="138"/>
        <v>0</v>
      </c>
      <c r="AO109" s="142">
        <f t="shared" si="139"/>
        <v>0</v>
      </c>
      <c r="AP109" s="142">
        <f t="shared" si="140"/>
        <v>0</v>
      </c>
      <c r="AQ109" s="142">
        <f t="shared" si="141"/>
        <v>0</v>
      </c>
      <c r="AR109" s="142">
        <f t="shared" si="142"/>
        <v>0</v>
      </c>
      <c r="AS109" s="142">
        <f t="shared" si="143"/>
        <v>0</v>
      </c>
      <c r="AT109" s="142">
        <f t="shared" si="144"/>
        <v>0</v>
      </c>
      <c r="AU109" s="142">
        <f t="shared" si="145"/>
        <v>0</v>
      </c>
      <c r="AV109" s="142">
        <f t="shared" si="146"/>
        <v>0</v>
      </c>
      <c r="AW109" s="142">
        <f t="shared" si="147"/>
        <v>0</v>
      </c>
      <c r="AX109" s="142">
        <f t="shared" si="148"/>
        <v>0</v>
      </c>
      <c r="AY109" s="71">
        <f t="shared" si="149"/>
        <v>0</v>
      </c>
      <c r="AZ109" s="71">
        <f t="shared" si="150"/>
        <v>0</v>
      </c>
    </row>
    <row r="110" spans="1:52" s="7" customFormat="1" x14ac:dyDescent="0.25">
      <c r="A110" s="169"/>
      <c r="B110" s="169" t="s">
        <v>123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8"/>
      <c r="R110" s="140" t="str">
        <f t="shared" si="130"/>
        <v>+</v>
      </c>
      <c r="S110" s="99"/>
      <c r="T110" s="99"/>
      <c r="U110" s="99"/>
      <c r="V110" s="99"/>
      <c r="W110" s="99"/>
      <c r="X110" s="99"/>
      <c r="Y110" s="140" t="str">
        <f t="shared" si="131"/>
        <v>+</v>
      </c>
      <c r="Z110" s="99"/>
      <c r="AA110" s="99"/>
      <c r="AB110" s="99"/>
      <c r="AC110" s="99"/>
      <c r="AD110" s="99"/>
      <c r="AE110" s="99"/>
      <c r="AF110" s="161" t="str">
        <f t="shared" si="132"/>
        <v/>
      </c>
      <c r="AH110" s="142">
        <f t="shared" si="133"/>
        <v>0</v>
      </c>
      <c r="AI110" s="142">
        <f t="shared" si="151"/>
        <v>0</v>
      </c>
      <c r="AJ110" s="148" t="e">
        <f t="shared" si="152"/>
        <v>#DIV/0!</v>
      </c>
      <c r="AK110" s="142">
        <f t="shared" si="135"/>
        <v>0</v>
      </c>
      <c r="AL110" s="142">
        <f t="shared" si="136"/>
        <v>0</v>
      </c>
      <c r="AM110" s="142">
        <f t="shared" si="137"/>
        <v>0</v>
      </c>
      <c r="AN110" s="142">
        <f t="shared" si="138"/>
        <v>0</v>
      </c>
      <c r="AO110" s="142">
        <f t="shared" si="139"/>
        <v>0</v>
      </c>
      <c r="AP110" s="142">
        <f t="shared" si="140"/>
        <v>0</v>
      </c>
      <c r="AQ110" s="142">
        <f t="shared" si="141"/>
        <v>0</v>
      </c>
      <c r="AR110" s="142">
        <f t="shared" si="142"/>
        <v>0</v>
      </c>
      <c r="AS110" s="142">
        <f t="shared" si="143"/>
        <v>0</v>
      </c>
      <c r="AT110" s="142">
        <f t="shared" si="144"/>
        <v>0</v>
      </c>
      <c r="AU110" s="142">
        <f t="shared" si="145"/>
        <v>0</v>
      </c>
      <c r="AV110" s="142">
        <f t="shared" si="146"/>
        <v>0</v>
      </c>
      <c r="AW110" s="142">
        <f t="shared" si="147"/>
        <v>0</v>
      </c>
      <c r="AX110" s="142">
        <f t="shared" si="148"/>
        <v>0</v>
      </c>
      <c r="AY110" s="71">
        <f t="shared" si="149"/>
        <v>0</v>
      </c>
      <c r="AZ110" s="71">
        <f t="shared" si="150"/>
        <v>0</v>
      </c>
    </row>
    <row r="111" spans="1:52" s="7" customFormat="1" x14ac:dyDescent="0.25">
      <c r="A111" s="169"/>
      <c r="B111" s="169" t="s">
        <v>103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8"/>
      <c r="R111" s="140" t="str">
        <f t="shared" si="130"/>
        <v>+</v>
      </c>
      <c r="S111" s="99"/>
      <c r="T111" s="99"/>
      <c r="U111" s="99"/>
      <c r="V111" s="99"/>
      <c r="W111" s="99"/>
      <c r="X111" s="99"/>
      <c r="Y111" s="140" t="str">
        <f t="shared" si="131"/>
        <v>+</v>
      </c>
      <c r="Z111" s="99"/>
      <c r="AA111" s="99"/>
      <c r="AB111" s="99"/>
      <c r="AC111" s="99"/>
      <c r="AD111" s="99"/>
      <c r="AE111" s="99"/>
      <c r="AF111" s="161" t="str">
        <f t="shared" si="132"/>
        <v/>
      </c>
      <c r="AH111" s="142">
        <f t="shared" si="133"/>
        <v>0</v>
      </c>
      <c r="AI111" s="142">
        <f t="shared" si="151"/>
        <v>0</v>
      </c>
      <c r="AJ111" s="148" t="e">
        <f t="shared" si="152"/>
        <v>#DIV/0!</v>
      </c>
      <c r="AK111" s="142">
        <f t="shared" si="135"/>
        <v>0</v>
      </c>
      <c r="AL111" s="142">
        <f t="shared" si="136"/>
        <v>0</v>
      </c>
      <c r="AM111" s="142">
        <f t="shared" si="137"/>
        <v>0</v>
      </c>
      <c r="AN111" s="142">
        <f t="shared" si="138"/>
        <v>0</v>
      </c>
      <c r="AO111" s="142">
        <f t="shared" si="139"/>
        <v>0</v>
      </c>
      <c r="AP111" s="142">
        <f t="shared" si="140"/>
        <v>0</v>
      </c>
      <c r="AQ111" s="142">
        <f t="shared" si="141"/>
        <v>0</v>
      </c>
      <c r="AR111" s="142">
        <f t="shared" si="142"/>
        <v>0</v>
      </c>
      <c r="AS111" s="142">
        <f t="shared" si="143"/>
        <v>0</v>
      </c>
      <c r="AT111" s="142">
        <f t="shared" si="144"/>
        <v>0</v>
      </c>
      <c r="AU111" s="142">
        <f t="shared" si="145"/>
        <v>0</v>
      </c>
      <c r="AV111" s="142">
        <f t="shared" si="146"/>
        <v>0</v>
      </c>
      <c r="AW111" s="142">
        <f t="shared" si="147"/>
        <v>0</v>
      </c>
      <c r="AX111" s="142">
        <f t="shared" si="148"/>
        <v>0</v>
      </c>
      <c r="AY111" s="71">
        <f t="shared" si="149"/>
        <v>0</v>
      </c>
      <c r="AZ111" s="71">
        <f t="shared" si="150"/>
        <v>0</v>
      </c>
    </row>
    <row r="112" spans="1:52" s="7" customFormat="1" x14ac:dyDescent="0.25">
      <c r="A112" s="169"/>
      <c r="B112" s="169" t="s">
        <v>104</v>
      </c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8"/>
      <c r="R112" s="140" t="str">
        <f t="shared" si="130"/>
        <v>+</v>
      </c>
      <c r="S112" s="99"/>
      <c r="T112" s="99"/>
      <c r="U112" s="99"/>
      <c r="V112" s="99"/>
      <c r="W112" s="99"/>
      <c r="X112" s="99"/>
      <c r="Y112" s="140" t="str">
        <f t="shared" si="131"/>
        <v>+</v>
      </c>
      <c r="Z112" s="99"/>
      <c r="AA112" s="99"/>
      <c r="AB112" s="99"/>
      <c r="AC112" s="99"/>
      <c r="AD112" s="99"/>
      <c r="AE112" s="99"/>
      <c r="AF112" s="161" t="str">
        <f t="shared" si="132"/>
        <v/>
      </c>
      <c r="AH112" s="142">
        <f t="shared" si="133"/>
        <v>0</v>
      </c>
      <c r="AI112" s="142">
        <f t="shared" si="151"/>
        <v>0</v>
      </c>
      <c r="AJ112" s="148" t="e">
        <f t="shared" si="152"/>
        <v>#DIV/0!</v>
      </c>
      <c r="AK112" s="142">
        <f t="shared" si="135"/>
        <v>0</v>
      </c>
      <c r="AL112" s="142">
        <f t="shared" si="136"/>
        <v>0</v>
      </c>
      <c r="AM112" s="142">
        <f t="shared" si="137"/>
        <v>0</v>
      </c>
      <c r="AN112" s="142">
        <f t="shared" si="138"/>
        <v>0</v>
      </c>
      <c r="AO112" s="142">
        <f t="shared" si="139"/>
        <v>0</v>
      </c>
      <c r="AP112" s="142">
        <f t="shared" si="140"/>
        <v>0</v>
      </c>
      <c r="AQ112" s="142">
        <f t="shared" si="141"/>
        <v>0</v>
      </c>
      <c r="AR112" s="142">
        <f t="shared" si="142"/>
        <v>0</v>
      </c>
      <c r="AS112" s="142">
        <f t="shared" si="143"/>
        <v>0</v>
      </c>
      <c r="AT112" s="142">
        <f t="shared" si="144"/>
        <v>0</v>
      </c>
      <c r="AU112" s="142">
        <f t="shared" si="145"/>
        <v>0</v>
      </c>
      <c r="AV112" s="142">
        <f t="shared" si="146"/>
        <v>0</v>
      </c>
      <c r="AW112" s="142">
        <f t="shared" si="147"/>
        <v>0</v>
      </c>
      <c r="AX112" s="142">
        <f t="shared" si="148"/>
        <v>0</v>
      </c>
      <c r="AY112" s="71">
        <f t="shared" si="149"/>
        <v>0</v>
      </c>
      <c r="AZ112" s="71">
        <f t="shared" si="150"/>
        <v>0</v>
      </c>
    </row>
    <row r="113" spans="1:52" s="7" customFormat="1" x14ac:dyDescent="0.25">
      <c r="A113" s="169"/>
      <c r="B113" s="169" t="s">
        <v>105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8"/>
      <c r="R113" s="140" t="str">
        <f t="shared" si="130"/>
        <v>+</v>
      </c>
      <c r="S113" s="99"/>
      <c r="T113" s="99"/>
      <c r="U113" s="99"/>
      <c r="V113" s="99"/>
      <c r="W113" s="99"/>
      <c r="X113" s="99"/>
      <c r="Y113" s="140" t="str">
        <f t="shared" si="131"/>
        <v>+</v>
      </c>
      <c r="Z113" s="99"/>
      <c r="AA113" s="99"/>
      <c r="AB113" s="99"/>
      <c r="AC113" s="99"/>
      <c r="AD113" s="99"/>
      <c r="AE113" s="99"/>
      <c r="AF113" s="161" t="str">
        <f t="shared" si="132"/>
        <v/>
      </c>
      <c r="AH113" s="142">
        <f t="shared" si="133"/>
        <v>0</v>
      </c>
      <c r="AI113" s="142">
        <f t="shared" si="151"/>
        <v>0</v>
      </c>
      <c r="AJ113" s="148" t="e">
        <f t="shared" si="152"/>
        <v>#DIV/0!</v>
      </c>
      <c r="AK113" s="142">
        <f t="shared" si="135"/>
        <v>0</v>
      </c>
      <c r="AL113" s="142">
        <f t="shared" si="136"/>
        <v>0</v>
      </c>
      <c r="AM113" s="142">
        <f t="shared" si="137"/>
        <v>0</v>
      </c>
      <c r="AN113" s="142">
        <f t="shared" si="138"/>
        <v>0</v>
      </c>
      <c r="AO113" s="142">
        <f t="shared" si="139"/>
        <v>0</v>
      </c>
      <c r="AP113" s="142">
        <f t="shared" si="140"/>
        <v>0</v>
      </c>
      <c r="AQ113" s="142">
        <f t="shared" si="141"/>
        <v>0</v>
      </c>
      <c r="AR113" s="142">
        <f t="shared" si="142"/>
        <v>0</v>
      </c>
      <c r="AS113" s="142">
        <f t="shared" si="143"/>
        <v>0</v>
      </c>
      <c r="AT113" s="142">
        <f t="shared" si="144"/>
        <v>0</v>
      </c>
      <c r="AU113" s="142">
        <f t="shared" si="145"/>
        <v>0</v>
      </c>
      <c r="AV113" s="142">
        <f t="shared" si="146"/>
        <v>0</v>
      </c>
      <c r="AW113" s="142">
        <f t="shared" si="147"/>
        <v>0</v>
      </c>
      <c r="AX113" s="142">
        <f t="shared" si="148"/>
        <v>0</v>
      </c>
      <c r="AY113" s="71">
        <f t="shared" si="149"/>
        <v>0</v>
      </c>
      <c r="AZ113" s="71">
        <f t="shared" si="150"/>
        <v>0</v>
      </c>
    </row>
    <row r="114" spans="1:52" s="8" customFormat="1" ht="45" x14ac:dyDescent="0.25">
      <c r="A114" s="169"/>
      <c r="B114" s="170" t="s">
        <v>136</v>
      </c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9"/>
      <c r="R114" s="140" t="str">
        <f t="shared" si="130"/>
        <v>+</v>
      </c>
      <c r="S114" s="99"/>
      <c r="T114" s="99"/>
      <c r="U114" s="99"/>
      <c r="V114" s="99"/>
      <c r="W114" s="99"/>
      <c r="X114" s="99"/>
      <c r="Y114" s="140" t="str">
        <f t="shared" si="131"/>
        <v>+</v>
      </c>
      <c r="Z114" s="99"/>
      <c r="AA114" s="99"/>
      <c r="AB114" s="99"/>
      <c r="AC114" s="99"/>
      <c r="AD114" s="99"/>
      <c r="AE114" s="99"/>
      <c r="AF114" s="160"/>
      <c r="AH114" s="142">
        <f t="shared" ref="AH114" si="153">C114</f>
        <v>0</v>
      </c>
      <c r="AI114" s="142">
        <f t="shared" ref="AI114" si="154">D114</f>
        <v>0</v>
      </c>
      <c r="AJ114" s="142"/>
      <c r="AK114" s="142">
        <f>SUM(AL114:AQ114)</f>
        <v>0</v>
      </c>
      <c r="AL114" s="142">
        <f t="shared" ref="AL114" si="155">G114</f>
        <v>0</v>
      </c>
      <c r="AM114" s="142">
        <f t="shared" ref="AM114" si="156">H114</f>
        <v>0</v>
      </c>
      <c r="AN114" s="142">
        <f t="shared" ref="AN114" si="157">I114</f>
        <v>0</v>
      </c>
      <c r="AO114" s="142">
        <f t="shared" ref="AO114" si="158">J114</f>
        <v>0</v>
      </c>
      <c r="AP114" s="142">
        <f t="shared" ref="AP114" si="159">K114</f>
        <v>0</v>
      </c>
      <c r="AQ114" s="142">
        <f t="shared" ref="AQ114" si="160">L114</f>
        <v>0</v>
      </c>
      <c r="AR114" s="142">
        <f t="shared" ref="AR114" si="161">M114</f>
        <v>0</v>
      </c>
      <c r="AS114" s="142">
        <f t="shared" ref="AS114" si="162">N114</f>
        <v>0</v>
      </c>
      <c r="AT114" s="142">
        <f t="shared" ref="AT114" si="163">O114</f>
        <v>0</v>
      </c>
      <c r="AU114" s="142">
        <f t="shared" ref="AU114" si="164">P114</f>
        <v>0</v>
      </c>
      <c r="AV114" s="142">
        <f t="shared" ref="AV114" si="165">Q114</f>
        <v>0</v>
      </c>
      <c r="AW114" s="142">
        <f t="shared" ref="AW114:AX114" si="166">O114</f>
        <v>0</v>
      </c>
      <c r="AX114" s="142">
        <f t="shared" si="166"/>
        <v>0</v>
      </c>
      <c r="AY114" s="71">
        <f t="shared" si="88"/>
        <v>0</v>
      </c>
      <c r="AZ114" s="71">
        <f t="shared" si="89"/>
        <v>0</v>
      </c>
    </row>
    <row r="115" spans="1:52" s="7" customFormat="1" x14ac:dyDescent="0.25">
      <c r="A115" s="169" t="s">
        <v>355</v>
      </c>
      <c r="B115" s="172" t="s">
        <v>356</v>
      </c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8"/>
      <c r="R115" s="140" t="str">
        <f t="shared" si="130"/>
        <v>+</v>
      </c>
      <c r="S115" s="140" t="str">
        <f t="shared" ref="S115:X115" si="167">IF(D115=AL115,"+",D115-AL115)</f>
        <v>+</v>
      </c>
      <c r="T115" s="140" t="str">
        <f t="shared" si="167"/>
        <v>+</v>
      </c>
      <c r="U115" s="140" t="str">
        <f t="shared" si="167"/>
        <v>+</v>
      </c>
      <c r="V115" s="140" t="str">
        <f t="shared" si="167"/>
        <v>+</v>
      </c>
      <c r="W115" s="140" t="str">
        <f t="shared" si="167"/>
        <v>+</v>
      </c>
      <c r="X115" s="140" t="str">
        <f t="shared" si="167"/>
        <v>+</v>
      </c>
      <c r="Y115" s="140" t="str">
        <f t="shared" si="131"/>
        <v>+</v>
      </c>
      <c r="Z115" s="140" t="str">
        <f t="shared" ref="Z115:AE115" si="168">IF(K115=AS115,"+",K115-AS115)</f>
        <v>+</v>
      </c>
      <c r="AA115" s="140" t="str">
        <f t="shared" si="168"/>
        <v>+</v>
      </c>
      <c r="AB115" s="140" t="str">
        <f t="shared" si="168"/>
        <v>+</v>
      </c>
      <c r="AC115" s="140" t="str">
        <f t="shared" si="168"/>
        <v>+</v>
      </c>
      <c r="AD115" s="140" t="str">
        <f t="shared" si="168"/>
        <v>+</v>
      </c>
      <c r="AE115" s="140" t="str">
        <f t="shared" si="168"/>
        <v>+</v>
      </c>
      <c r="AF115" s="163"/>
      <c r="AH115" s="142">
        <f>SUM(AH116:AH124)</f>
        <v>0</v>
      </c>
      <c r="AI115" s="142">
        <f t="shared" ref="AI115:AX115" si="169">SUM(AI116:AI124)</f>
        <v>0</v>
      </c>
      <c r="AJ115" s="142"/>
      <c r="AK115" s="142">
        <f t="shared" si="169"/>
        <v>0</v>
      </c>
      <c r="AL115" s="142">
        <f t="shared" si="169"/>
        <v>0</v>
      </c>
      <c r="AM115" s="142">
        <f t="shared" si="169"/>
        <v>0</v>
      </c>
      <c r="AN115" s="142">
        <f t="shared" si="169"/>
        <v>0</v>
      </c>
      <c r="AO115" s="142">
        <f t="shared" si="169"/>
        <v>0</v>
      </c>
      <c r="AP115" s="142">
        <f t="shared" si="169"/>
        <v>0</v>
      </c>
      <c r="AQ115" s="142">
        <f t="shared" si="169"/>
        <v>0</v>
      </c>
      <c r="AR115" s="142">
        <f t="shared" si="169"/>
        <v>0</v>
      </c>
      <c r="AS115" s="142">
        <f t="shared" si="169"/>
        <v>0</v>
      </c>
      <c r="AT115" s="142">
        <f t="shared" si="169"/>
        <v>0</v>
      </c>
      <c r="AU115" s="142">
        <f t="shared" si="169"/>
        <v>0</v>
      </c>
      <c r="AV115" s="142">
        <f t="shared" si="169"/>
        <v>0</v>
      </c>
      <c r="AW115" s="142">
        <f t="shared" si="169"/>
        <v>0</v>
      </c>
      <c r="AX115" s="142">
        <f t="shared" si="169"/>
        <v>0</v>
      </c>
      <c r="AY115" s="71">
        <f t="shared" si="88"/>
        <v>0</v>
      </c>
      <c r="AZ115" s="71">
        <f t="shared" si="89"/>
        <v>0</v>
      </c>
    </row>
    <row r="116" spans="1:52" s="7" customFormat="1" x14ac:dyDescent="0.25">
      <c r="A116" s="169"/>
      <c r="B116" s="169" t="s">
        <v>99</v>
      </c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8"/>
      <c r="R116" s="140" t="str">
        <f t="shared" si="130"/>
        <v>+</v>
      </c>
      <c r="S116" s="99"/>
      <c r="T116" s="99"/>
      <c r="U116" s="99"/>
      <c r="V116" s="99"/>
      <c r="W116" s="99"/>
      <c r="X116" s="99"/>
      <c r="Y116" s="140" t="str">
        <f t="shared" si="131"/>
        <v>+</v>
      </c>
      <c r="Z116" s="99"/>
      <c r="AA116" s="99"/>
      <c r="AB116" s="99"/>
      <c r="AC116" s="99"/>
      <c r="AD116" s="99"/>
      <c r="AE116" s="99"/>
      <c r="AF116" s="161" t="str">
        <f t="shared" ref="AF116:AF124" si="170">IF(ISERROR(AJ116),"",IF(AJ116&lt;=1000,"+",AJ116))</f>
        <v/>
      </c>
      <c r="AH116" s="142">
        <f t="shared" ref="AH116:AH124" si="171">C116</f>
        <v>0</v>
      </c>
      <c r="AI116" s="142">
        <f t="shared" ref="AI116:AI124" si="172">J116</f>
        <v>0</v>
      </c>
      <c r="AJ116" s="148" t="e">
        <f t="shared" ref="AJ116:AJ117" si="173">C116/J116</f>
        <v>#DIV/0!</v>
      </c>
      <c r="AK116" s="142">
        <f t="shared" ref="AK116:AK124" si="174">SUM(AL116:AQ116)</f>
        <v>0</v>
      </c>
      <c r="AL116" s="142">
        <f t="shared" ref="AL116:AL124" si="175">D116</f>
        <v>0</v>
      </c>
      <c r="AM116" s="142">
        <f t="shared" ref="AM116:AM124" si="176">E116</f>
        <v>0</v>
      </c>
      <c r="AN116" s="142">
        <f t="shared" ref="AN116:AN124" si="177">F116</f>
        <v>0</v>
      </c>
      <c r="AO116" s="142">
        <f t="shared" ref="AO116:AO124" si="178">G116</f>
        <v>0</v>
      </c>
      <c r="AP116" s="142">
        <f t="shared" ref="AP116:AP124" si="179">H116</f>
        <v>0</v>
      </c>
      <c r="AQ116" s="142">
        <f t="shared" ref="AQ116:AQ124" si="180">I116</f>
        <v>0</v>
      </c>
      <c r="AR116" s="142">
        <f t="shared" ref="AR116:AR124" si="181">SUM(AS116:AX116)</f>
        <v>0</v>
      </c>
      <c r="AS116" s="142">
        <f t="shared" ref="AS116:AS124" si="182">K116</f>
        <v>0</v>
      </c>
      <c r="AT116" s="142">
        <f t="shared" ref="AT116:AT124" si="183">L116</f>
        <v>0</v>
      </c>
      <c r="AU116" s="142">
        <f t="shared" ref="AU116:AU124" si="184">M116</f>
        <v>0</v>
      </c>
      <c r="AV116" s="142">
        <f t="shared" ref="AV116:AV124" si="185">N116</f>
        <v>0</v>
      </c>
      <c r="AW116" s="142">
        <f t="shared" ref="AW116:AW124" si="186">O116</f>
        <v>0</v>
      </c>
      <c r="AX116" s="142">
        <f t="shared" ref="AX116:AX124" si="187">P116</f>
        <v>0</v>
      </c>
      <c r="AY116" s="71">
        <f t="shared" ref="AY116:AY124" si="188">C116-AK116</f>
        <v>0</v>
      </c>
      <c r="AZ116" s="71">
        <f t="shared" ref="AZ116:AZ124" si="189">J116-AR116</f>
        <v>0</v>
      </c>
    </row>
    <row r="117" spans="1:52" s="7" customFormat="1" x14ac:dyDescent="0.25">
      <c r="A117" s="169"/>
      <c r="B117" s="169" t="s">
        <v>100</v>
      </c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8"/>
      <c r="R117" s="140" t="str">
        <f t="shared" si="130"/>
        <v>+</v>
      </c>
      <c r="S117" s="99"/>
      <c r="T117" s="99"/>
      <c r="U117" s="99"/>
      <c r="V117" s="99"/>
      <c r="W117" s="99"/>
      <c r="X117" s="99"/>
      <c r="Y117" s="140" t="str">
        <f t="shared" si="131"/>
        <v>+</v>
      </c>
      <c r="Z117" s="99"/>
      <c r="AA117" s="99"/>
      <c r="AB117" s="99"/>
      <c r="AC117" s="99"/>
      <c r="AD117" s="99"/>
      <c r="AE117" s="99"/>
      <c r="AF117" s="161" t="str">
        <f t="shared" si="170"/>
        <v/>
      </c>
      <c r="AH117" s="142">
        <f t="shared" si="171"/>
        <v>0</v>
      </c>
      <c r="AI117" s="142">
        <f t="shared" si="172"/>
        <v>0</v>
      </c>
      <c r="AJ117" s="148" t="e">
        <f t="shared" si="173"/>
        <v>#DIV/0!</v>
      </c>
      <c r="AK117" s="142">
        <f t="shared" si="174"/>
        <v>0</v>
      </c>
      <c r="AL117" s="142">
        <f t="shared" si="175"/>
        <v>0</v>
      </c>
      <c r="AM117" s="142">
        <f t="shared" si="176"/>
        <v>0</v>
      </c>
      <c r="AN117" s="142">
        <f t="shared" si="177"/>
        <v>0</v>
      </c>
      <c r="AO117" s="142">
        <f t="shared" si="178"/>
        <v>0</v>
      </c>
      <c r="AP117" s="142">
        <f t="shared" si="179"/>
        <v>0</v>
      </c>
      <c r="AQ117" s="142">
        <f t="shared" si="180"/>
        <v>0</v>
      </c>
      <c r="AR117" s="142">
        <f t="shared" si="181"/>
        <v>0</v>
      </c>
      <c r="AS117" s="142">
        <f t="shared" si="182"/>
        <v>0</v>
      </c>
      <c r="AT117" s="142">
        <f t="shared" si="183"/>
        <v>0</v>
      </c>
      <c r="AU117" s="142">
        <f t="shared" si="184"/>
        <v>0</v>
      </c>
      <c r="AV117" s="142">
        <f t="shared" si="185"/>
        <v>0</v>
      </c>
      <c r="AW117" s="142">
        <f t="shared" si="186"/>
        <v>0</v>
      </c>
      <c r="AX117" s="142">
        <f t="shared" si="187"/>
        <v>0</v>
      </c>
      <c r="AY117" s="71">
        <f t="shared" si="188"/>
        <v>0</v>
      </c>
      <c r="AZ117" s="71">
        <f t="shared" si="189"/>
        <v>0</v>
      </c>
    </row>
    <row r="118" spans="1:52" s="7" customFormat="1" x14ac:dyDescent="0.25">
      <c r="A118" s="169"/>
      <c r="B118" s="169" t="s">
        <v>101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8"/>
      <c r="R118" s="140" t="str">
        <f t="shared" si="130"/>
        <v>+</v>
      </c>
      <c r="S118" s="99"/>
      <c r="T118" s="99"/>
      <c r="U118" s="99"/>
      <c r="V118" s="99"/>
      <c r="W118" s="99"/>
      <c r="X118" s="99"/>
      <c r="Y118" s="140" t="str">
        <f t="shared" si="131"/>
        <v>+</v>
      </c>
      <c r="Z118" s="99"/>
      <c r="AA118" s="99"/>
      <c r="AB118" s="99"/>
      <c r="AC118" s="99"/>
      <c r="AD118" s="99"/>
      <c r="AE118" s="99"/>
      <c r="AF118" s="161" t="str">
        <f t="shared" si="170"/>
        <v/>
      </c>
      <c r="AH118" s="142">
        <f t="shared" si="171"/>
        <v>0</v>
      </c>
      <c r="AI118" s="142">
        <f t="shared" si="172"/>
        <v>0</v>
      </c>
      <c r="AJ118" s="148" t="e">
        <f>C118/J118</f>
        <v>#DIV/0!</v>
      </c>
      <c r="AK118" s="142">
        <f t="shared" si="174"/>
        <v>0</v>
      </c>
      <c r="AL118" s="142">
        <f t="shared" si="175"/>
        <v>0</v>
      </c>
      <c r="AM118" s="142">
        <f t="shared" si="176"/>
        <v>0</v>
      </c>
      <c r="AN118" s="142">
        <f t="shared" si="177"/>
        <v>0</v>
      </c>
      <c r="AO118" s="142">
        <f t="shared" si="178"/>
        <v>0</v>
      </c>
      <c r="AP118" s="142">
        <f t="shared" si="179"/>
        <v>0</v>
      </c>
      <c r="AQ118" s="142">
        <f t="shared" si="180"/>
        <v>0</v>
      </c>
      <c r="AR118" s="142">
        <f t="shared" si="181"/>
        <v>0</v>
      </c>
      <c r="AS118" s="142">
        <f t="shared" si="182"/>
        <v>0</v>
      </c>
      <c r="AT118" s="142">
        <f t="shared" si="183"/>
        <v>0</v>
      </c>
      <c r="AU118" s="142">
        <f t="shared" si="184"/>
        <v>0</v>
      </c>
      <c r="AV118" s="142">
        <f t="shared" si="185"/>
        <v>0</v>
      </c>
      <c r="AW118" s="142">
        <f t="shared" si="186"/>
        <v>0</v>
      </c>
      <c r="AX118" s="142">
        <f t="shared" si="187"/>
        <v>0</v>
      </c>
      <c r="AY118" s="71">
        <f t="shared" si="188"/>
        <v>0</v>
      </c>
      <c r="AZ118" s="71">
        <f t="shared" si="189"/>
        <v>0</v>
      </c>
    </row>
    <row r="119" spans="1:52" s="7" customFormat="1" x14ac:dyDescent="0.25">
      <c r="A119" s="169"/>
      <c r="B119" s="169" t="s">
        <v>102</v>
      </c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8"/>
      <c r="R119" s="140" t="str">
        <f t="shared" si="130"/>
        <v>+</v>
      </c>
      <c r="S119" s="99"/>
      <c r="T119" s="99"/>
      <c r="U119" s="99"/>
      <c r="V119" s="99"/>
      <c r="W119" s="99"/>
      <c r="X119" s="99"/>
      <c r="Y119" s="140" t="str">
        <f t="shared" si="131"/>
        <v>+</v>
      </c>
      <c r="Z119" s="99"/>
      <c r="AA119" s="99"/>
      <c r="AB119" s="99"/>
      <c r="AC119" s="99"/>
      <c r="AD119" s="99"/>
      <c r="AE119" s="99"/>
      <c r="AF119" s="161" t="str">
        <f t="shared" si="170"/>
        <v/>
      </c>
      <c r="AH119" s="142">
        <f t="shared" si="171"/>
        <v>0</v>
      </c>
      <c r="AI119" s="142">
        <f t="shared" si="172"/>
        <v>0</v>
      </c>
      <c r="AJ119" s="148" t="e">
        <f t="shared" ref="AJ119:AJ124" si="190">C119/J119</f>
        <v>#DIV/0!</v>
      </c>
      <c r="AK119" s="142">
        <f t="shared" si="174"/>
        <v>0</v>
      </c>
      <c r="AL119" s="142">
        <f t="shared" si="175"/>
        <v>0</v>
      </c>
      <c r="AM119" s="142">
        <f t="shared" si="176"/>
        <v>0</v>
      </c>
      <c r="AN119" s="142">
        <f t="shared" si="177"/>
        <v>0</v>
      </c>
      <c r="AO119" s="142">
        <f t="shared" si="178"/>
        <v>0</v>
      </c>
      <c r="AP119" s="142">
        <f t="shared" si="179"/>
        <v>0</v>
      </c>
      <c r="AQ119" s="142">
        <f t="shared" si="180"/>
        <v>0</v>
      </c>
      <c r="AR119" s="142">
        <f t="shared" si="181"/>
        <v>0</v>
      </c>
      <c r="AS119" s="142">
        <f t="shared" si="182"/>
        <v>0</v>
      </c>
      <c r="AT119" s="142">
        <f t="shared" si="183"/>
        <v>0</v>
      </c>
      <c r="AU119" s="142">
        <f t="shared" si="184"/>
        <v>0</v>
      </c>
      <c r="AV119" s="142">
        <f t="shared" si="185"/>
        <v>0</v>
      </c>
      <c r="AW119" s="142">
        <f t="shared" si="186"/>
        <v>0</v>
      </c>
      <c r="AX119" s="142">
        <f t="shared" si="187"/>
        <v>0</v>
      </c>
      <c r="AY119" s="71">
        <f t="shared" si="188"/>
        <v>0</v>
      </c>
      <c r="AZ119" s="71">
        <f t="shared" si="189"/>
        <v>0</v>
      </c>
    </row>
    <row r="120" spans="1:52" s="7" customFormat="1" x14ac:dyDescent="0.25">
      <c r="A120" s="169"/>
      <c r="B120" s="169" t="s">
        <v>122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8"/>
      <c r="R120" s="140" t="str">
        <f t="shared" si="130"/>
        <v>+</v>
      </c>
      <c r="S120" s="99"/>
      <c r="T120" s="99"/>
      <c r="U120" s="99"/>
      <c r="V120" s="99"/>
      <c r="W120" s="99"/>
      <c r="X120" s="99"/>
      <c r="Y120" s="140" t="str">
        <f t="shared" si="131"/>
        <v>+</v>
      </c>
      <c r="Z120" s="99"/>
      <c r="AA120" s="99"/>
      <c r="AB120" s="99"/>
      <c r="AC120" s="99"/>
      <c r="AD120" s="99"/>
      <c r="AE120" s="99"/>
      <c r="AF120" s="161" t="str">
        <f t="shared" si="170"/>
        <v/>
      </c>
      <c r="AH120" s="142">
        <f t="shared" si="171"/>
        <v>0</v>
      </c>
      <c r="AI120" s="142">
        <f t="shared" si="172"/>
        <v>0</v>
      </c>
      <c r="AJ120" s="148" t="e">
        <f t="shared" si="190"/>
        <v>#DIV/0!</v>
      </c>
      <c r="AK120" s="142">
        <f t="shared" si="174"/>
        <v>0</v>
      </c>
      <c r="AL120" s="142">
        <f t="shared" si="175"/>
        <v>0</v>
      </c>
      <c r="AM120" s="142">
        <f t="shared" si="176"/>
        <v>0</v>
      </c>
      <c r="AN120" s="142">
        <f t="shared" si="177"/>
        <v>0</v>
      </c>
      <c r="AO120" s="142">
        <f t="shared" si="178"/>
        <v>0</v>
      </c>
      <c r="AP120" s="142">
        <f t="shared" si="179"/>
        <v>0</v>
      </c>
      <c r="AQ120" s="142">
        <f t="shared" si="180"/>
        <v>0</v>
      </c>
      <c r="AR120" s="142">
        <f t="shared" si="181"/>
        <v>0</v>
      </c>
      <c r="AS120" s="142">
        <f t="shared" si="182"/>
        <v>0</v>
      </c>
      <c r="AT120" s="142">
        <f t="shared" si="183"/>
        <v>0</v>
      </c>
      <c r="AU120" s="142">
        <f t="shared" si="184"/>
        <v>0</v>
      </c>
      <c r="AV120" s="142">
        <f t="shared" si="185"/>
        <v>0</v>
      </c>
      <c r="AW120" s="142">
        <f t="shared" si="186"/>
        <v>0</v>
      </c>
      <c r="AX120" s="142">
        <f t="shared" si="187"/>
        <v>0</v>
      </c>
      <c r="AY120" s="71">
        <f t="shared" si="188"/>
        <v>0</v>
      </c>
      <c r="AZ120" s="71">
        <f t="shared" si="189"/>
        <v>0</v>
      </c>
    </row>
    <row r="121" spans="1:52" s="7" customFormat="1" x14ac:dyDescent="0.25">
      <c r="A121" s="169"/>
      <c r="B121" s="169" t="s">
        <v>123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8"/>
      <c r="R121" s="140" t="str">
        <f t="shared" si="130"/>
        <v>+</v>
      </c>
      <c r="S121" s="99"/>
      <c r="T121" s="99"/>
      <c r="U121" s="99"/>
      <c r="V121" s="99"/>
      <c r="W121" s="99"/>
      <c r="X121" s="99"/>
      <c r="Y121" s="140" t="str">
        <f t="shared" si="131"/>
        <v>+</v>
      </c>
      <c r="Z121" s="99"/>
      <c r="AA121" s="99"/>
      <c r="AB121" s="99"/>
      <c r="AC121" s="99"/>
      <c r="AD121" s="99"/>
      <c r="AE121" s="99"/>
      <c r="AF121" s="161" t="str">
        <f t="shared" si="170"/>
        <v/>
      </c>
      <c r="AH121" s="142">
        <f t="shared" si="171"/>
        <v>0</v>
      </c>
      <c r="AI121" s="142">
        <f t="shared" si="172"/>
        <v>0</v>
      </c>
      <c r="AJ121" s="148" t="e">
        <f t="shared" si="190"/>
        <v>#DIV/0!</v>
      </c>
      <c r="AK121" s="142">
        <f t="shared" si="174"/>
        <v>0</v>
      </c>
      <c r="AL121" s="142">
        <f t="shared" si="175"/>
        <v>0</v>
      </c>
      <c r="AM121" s="142">
        <f t="shared" si="176"/>
        <v>0</v>
      </c>
      <c r="AN121" s="142">
        <f t="shared" si="177"/>
        <v>0</v>
      </c>
      <c r="AO121" s="142">
        <f t="shared" si="178"/>
        <v>0</v>
      </c>
      <c r="AP121" s="142">
        <f t="shared" si="179"/>
        <v>0</v>
      </c>
      <c r="AQ121" s="142">
        <f t="shared" si="180"/>
        <v>0</v>
      </c>
      <c r="AR121" s="142">
        <f t="shared" si="181"/>
        <v>0</v>
      </c>
      <c r="AS121" s="142">
        <f t="shared" si="182"/>
        <v>0</v>
      </c>
      <c r="AT121" s="142">
        <f t="shared" si="183"/>
        <v>0</v>
      </c>
      <c r="AU121" s="142">
        <f t="shared" si="184"/>
        <v>0</v>
      </c>
      <c r="AV121" s="142">
        <f t="shared" si="185"/>
        <v>0</v>
      </c>
      <c r="AW121" s="142">
        <f t="shared" si="186"/>
        <v>0</v>
      </c>
      <c r="AX121" s="142">
        <f t="shared" si="187"/>
        <v>0</v>
      </c>
      <c r="AY121" s="71">
        <f t="shared" si="188"/>
        <v>0</v>
      </c>
      <c r="AZ121" s="71">
        <f t="shared" si="189"/>
        <v>0</v>
      </c>
    </row>
    <row r="122" spans="1:52" s="7" customFormat="1" x14ac:dyDescent="0.25">
      <c r="A122" s="169"/>
      <c r="B122" s="169" t="s">
        <v>103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8"/>
      <c r="R122" s="140" t="str">
        <f t="shared" si="130"/>
        <v>+</v>
      </c>
      <c r="S122" s="99"/>
      <c r="T122" s="99"/>
      <c r="U122" s="99"/>
      <c r="V122" s="99"/>
      <c r="W122" s="99"/>
      <c r="X122" s="99"/>
      <c r="Y122" s="140" t="str">
        <f t="shared" si="131"/>
        <v>+</v>
      </c>
      <c r="Z122" s="99"/>
      <c r="AA122" s="99"/>
      <c r="AB122" s="99"/>
      <c r="AC122" s="99"/>
      <c r="AD122" s="99"/>
      <c r="AE122" s="99"/>
      <c r="AF122" s="161" t="str">
        <f t="shared" si="170"/>
        <v/>
      </c>
      <c r="AH122" s="142">
        <f t="shared" si="171"/>
        <v>0</v>
      </c>
      <c r="AI122" s="142">
        <f t="shared" si="172"/>
        <v>0</v>
      </c>
      <c r="AJ122" s="148" t="e">
        <f t="shared" si="190"/>
        <v>#DIV/0!</v>
      </c>
      <c r="AK122" s="142">
        <f t="shared" si="174"/>
        <v>0</v>
      </c>
      <c r="AL122" s="142">
        <f t="shared" si="175"/>
        <v>0</v>
      </c>
      <c r="AM122" s="142">
        <f t="shared" si="176"/>
        <v>0</v>
      </c>
      <c r="AN122" s="142">
        <f t="shared" si="177"/>
        <v>0</v>
      </c>
      <c r="AO122" s="142">
        <f t="shared" si="178"/>
        <v>0</v>
      </c>
      <c r="AP122" s="142">
        <f t="shared" si="179"/>
        <v>0</v>
      </c>
      <c r="AQ122" s="142">
        <f t="shared" si="180"/>
        <v>0</v>
      </c>
      <c r="AR122" s="142">
        <f t="shared" si="181"/>
        <v>0</v>
      </c>
      <c r="AS122" s="142">
        <f t="shared" si="182"/>
        <v>0</v>
      </c>
      <c r="AT122" s="142">
        <f t="shared" si="183"/>
        <v>0</v>
      </c>
      <c r="AU122" s="142">
        <f t="shared" si="184"/>
        <v>0</v>
      </c>
      <c r="AV122" s="142">
        <f t="shared" si="185"/>
        <v>0</v>
      </c>
      <c r="AW122" s="142">
        <f t="shared" si="186"/>
        <v>0</v>
      </c>
      <c r="AX122" s="142">
        <f t="shared" si="187"/>
        <v>0</v>
      </c>
      <c r="AY122" s="71">
        <f t="shared" si="188"/>
        <v>0</v>
      </c>
      <c r="AZ122" s="71">
        <f t="shared" si="189"/>
        <v>0</v>
      </c>
    </row>
    <row r="123" spans="1:52" s="7" customFormat="1" x14ac:dyDescent="0.25">
      <c r="A123" s="169"/>
      <c r="B123" s="169" t="s">
        <v>104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8"/>
      <c r="R123" s="140" t="str">
        <f t="shared" si="130"/>
        <v>+</v>
      </c>
      <c r="S123" s="99"/>
      <c r="T123" s="99"/>
      <c r="U123" s="99"/>
      <c r="V123" s="99"/>
      <c r="W123" s="99"/>
      <c r="X123" s="99"/>
      <c r="Y123" s="140" t="str">
        <f t="shared" si="131"/>
        <v>+</v>
      </c>
      <c r="Z123" s="99"/>
      <c r="AA123" s="99"/>
      <c r="AB123" s="99"/>
      <c r="AC123" s="99"/>
      <c r="AD123" s="99"/>
      <c r="AE123" s="99"/>
      <c r="AF123" s="161" t="str">
        <f t="shared" si="170"/>
        <v/>
      </c>
      <c r="AH123" s="142">
        <f t="shared" si="171"/>
        <v>0</v>
      </c>
      <c r="AI123" s="142">
        <f t="shared" si="172"/>
        <v>0</v>
      </c>
      <c r="AJ123" s="148" t="e">
        <f t="shared" si="190"/>
        <v>#DIV/0!</v>
      </c>
      <c r="AK123" s="142">
        <f t="shared" si="174"/>
        <v>0</v>
      </c>
      <c r="AL123" s="142">
        <f t="shared" si="175"/>
        <v>0</v>
      </c>
      <c r="AM123" s="142">
        <f t="shared" si="176"/>
        <v>0</v>
      </c>
      <c r="AN123" s="142">
        <f t="shared" si="177"/>
        <v>0</v>
      </c>
      <c r="AO123" s="142">
        <f t="shared" si="178"/>
        <v>0</v>
      </c>
      <c r="AP123" s="142">
        <f t="shared" si="179"/>
        <v>0</v>
      </c>
      <c r="AQ123" s="142">
        <f t="shared" si="180"/>
        <v>0</v>
      </c>
      <c r="AR123" s="142">
        <f t="shared" si="181"/>
        <v>0</v>
      </c>
      <c r="AS123" s="142">
        <f t="shared" si="182"/>
        <v>0</v>
      </c>
      <c r="AT123" s="142">
        <f t="shared" si="183"/>
        <v>0</v>
      </c>
      <c r="AU123" s="142">
        <f t="shared" si="184"/>
        <v>0</v>
      </c>
      <c r="AV123" s="142">
        <f t="shared" si="185"/>
        <v>0</v>
      </c>
      <c r="AW123" s="142">
        <f t="shared" si="186"/>
        <v>0</v>
      </c>
      <c r="AX123" s="142">
        <f t="shared" si="187"/>
        <v>0</v>
      </c>
      <c r="AY123" s="71">
        <f t="shared" si="188"/>
        <v>0</v>
      </c>
      <c r="AZ123" s="71">
        <f t="shared" si="189"/>
        <v>0</v>
      </c>
    </row>
    <row r="124" spans="1:52" s="7" customFormat="1" x14ac:dyDescent="0.25">
      <c r="A124" s="169"/>
      <c r="B124" s="169" t="s">
        <v>105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8"/>
      <c r="R124" s="140" t="str">
        <f t="shared" si="130"/>
        <v>+</v>
      </c>
      <c r="S124" s="99"/>
      <c r="T124" s="99"/>
      <c r="U124" s="99"/>
      <c r="V124" s="99"/>
      <c r="W124" s="99"/>
      <c r="X124" s="99"/>
      <c r="Y124" s="140" t="str">
        <f t="shared" si="131"/>
        <v>+</v>
      </c>
      <c r="Z124" s="99"/>
      <c r="AA124" s="99"/>
      <c r="AB124" s="99"/>
      <c r="AC124" s="99"/>
      <c r="AD124" s="99"/>
      <c r="AE124" s="99"/>
      <c r="AF124" s="161" t="str">
        <f t="shared" si="170"/>
        <v/>
      </c>
      <c r="AH124" s="142">
        <f t="shared" si="171"/>
        <v>0</v>
      </c>
      <c r="AI124" s="142">
        <f t="shared" si="172"/>
        <v>0</v>
      </c>
      <c r="AJ124" s="148" t="e">
        <f t="shared" si="190"/>
        <v>#DIV/0!</v>
      </c>
      <c r="AK124" s="142">
        <f t="shared" si="174"/>
        <v>0</v>
      </c>
      <c r="AL124" s="142">
        <f t="shared" si="175"/>
        <v>0</v>
      </c>
      <c r="AM124" s="142">
        <f t="shared" si="176"/>
        <v>0</v>
      </c>
      <c r="AN124" s="142">
        <f t="shared" si="177"/>
        <v>0</v>
      </c>
      <c r="AO124" s="142">
        <f t="shared" si="178"/>
        <v>0</v>
      </c>
      <c r="AP124" s="142">
        <f t="shared" si="179"/>
        <v>0</v>
      </c>
      <c r="AQ124" s="142">
        <f t="shared" si="180"/>
        <v>0</v>
      </c>
      <c r="AR124" s="142">
        <f t="shared" si="181"/>
        <v>0</v>
      </c>
      <c r="AS124" s="142">
        <f t="shared" si="182"/>
        <v>0</v>
      </c>
      <c r="AT124" s="142">
        <f t="shared" si="183"/>
        <v>0</v>
      </c>
      <c r="AU124" s="142">
        <f t="shared" si="184"/>
        <v>0</v>
      </c>
      <c r="AV124" s="142">
        <f t="shared" si="185"/>
        <v>0</v>
      </c>
      <c r="AW124" s="142">
        <f t="shared" si="186"/>
        <v>0</v>
      </c>
      <c r="AX124" s="142">
        <f t="shared" si="187"/>
        <v>0</v>
      </c>
      <c r="AY124" s="71">
        <f t="shared" si="188"/>
        <v>0</v>
      </c>
      <c r="AZ124" s="71">
        <f t="shared" si="189"/>
        <v>0</v>
      </c>
    </row>
    <row r="125" spans="1:52" s="8" customFormat="1" ht="45" x14ac:dyDescent="0.25">
      <c r="A125" s="169"/>
      <c r="B125" s="170" t="s">
        <v>130</v>
      </c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9"/>
      <c r="R125" s="140" t="str">
        <f t="shared" si="130"/>
        <v>+</v>
      </c>
      <c r="S125" s="99"/>
      <c r="T125" s="99"/>
      <c r="U125" s="99"/>
      <c r="V125" s="99"/>
      <c r="W125" s="99"/>
      <c r="X125" s="99"/>
      <c r="Y125" s="99" t="str">
        <f t="shared" si="131"/>
        <v>+</v>
      </c>
      <c r="Z125" s="99"/>
      <c r="AA125" s="99"/>
      <c r="AB125" s="99"/>
      <c r="AC125" s="99"/>
      <c r="AD125" s="99"/>
      <c r="AE125" s="99"/>
      <c r="AF125" s="163"/>
      <c r="AH125" s="142">
        <f t="shared" ref="AH125" si="191">C125</f>
        <v>0</v>
      </c>
      <c r="AI125" s="142">
        <f t="shared" ref="AI125" si="192">D125</f>
        <v>0</v>
      </c>
      <c r="AJ125" s="142"/>
      <c r="AK125" s="142">
        <f>SUM(AL125:AQ125)</f>
        <v>0</v>
      </c>
      <c r="AL125" s="142">
        <f t="shared" ref="AL125" si="193">G125</f>
        <v>0</v>
      </c>
      <c r="AM125" s="142">
        <f t="shared" ref="AM125" si="194">H125</f>
        <v>0</v>
      </c>
      <c r="AN125" s="142">
        <f t="shared" ref="AN125" si="195">I125</f>
        <v>0</v>
      </c>
      <c r="AO125" s="142">
        <f t="shared" ref="AO125" si="196">J125</f>
        <v>0</v>
      </c>
      <c r="AP125" s="142">
        <f t="shared" ref="AP125" si="197">K125</f>
        <v>0</v>
      </c>
      <c r="AQ125" s="142">
        <f t="shared" ref="AQ125" si="198">L125</f>
        <v>0</v>
      </c>
      <c r="AR125" s="142">
        <f t="shared" ref="AR125" si="199">M125</f>
        <v>0</v>
      </c>
      <c r="AS125" s="142">
        <f t="shared" ref="AS125" si="200">N125</f>
        <v>0</v>
      </c>
      <c r="AT125" s="142">
        <f t="shared" ref="AT125" si="201">O125</f>
        <v>0</v>
      </c>
      <c r="AU125" s="142">
        <f t="shared" ref="AU125" si="202">P125</f>
        <v>0</v>
      </c>
      <c r="AV125" s="142">
        <f t="shared" ref="AV125" si="203">Q125</f>
        <v>0</v>
      </c>
      <c r="AW125" s="142">
        <f t="shared" ref="AW125:AX125" si="204">O125</f>
        <v>0</v>
      </c>
      <c r="AX125" s="142">
        <f t="shared" si="204"/>
        <v>0</v>
      </c>
      <c r="AY125" s="71">
        <f t="shared" si="88"/>
        <v>0</v>
      </c>
      <c r="AZ125" s="71">
        <f t="shared" si="89"/>
        <v>0</v>
      </c>
    </row>
    <row r="126" spans="1:52" s="7" customFormat="1" x14ac:dyDescent="0.25">
      <c r="A126" s="169" t="s">
        <v>131</v>
      </c>
      <c r="B126" s="172" t="s">
        <v>112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8"/>
      <c r="R126" s="140" t="str">
        <f t="shared" si="130"/>
        <v>+</v>
      </c>
      <c r="S126" s="140" t="str">
        <f t="shared" ref="S126:X126" si="205">IF(D126=AL126,"+",D126-AL126)</f>
        <v>+</v>
      </c>
      <c r="T126" s="140" t="str">
        <f t="shared" si="205"/>
        <v>+</v>
      </c>
      <c r="U126" s="140" t="str">
        <f t="shared" si="205"/>
        <v>+</v>
      </c>
      <c r="V126" s="140" t="str">
        <f t="shared" si="205"/>
        <v>+</v>
      </c>
      <c r="W126" s="140" t="str">
        <f t="shared" si="205"/>
        <v>+</v>
      </c>
      <c r="X126" s="140" t="str">
        <f t="shared" si="205"/>
        <v>+</v>
      </c>
      <c r="Y126" s="140" t="str">
        <f t="shared" si="131"/>
        <v>+</v>
      </c>
      <c r="Z126" s="140" t="str">
        <f t="shared" ref="Z126:AE126" si="206">IF(K126=AS126,"+",K126-AS126)</f>
        <v>+</v>
      </c>
      <c r="AA126" s="140" t="str">
        <f t="shared" si="206"/>
        <v>+</v>
      </c>
      <c r="AB126" s="140" t="str">
        <f t="shared" si="206"/>
        <v>+</v>
      </c>
      <c r="AC126" s="140" t="str">
        <f t="shared" si="206"/>
        <v>+</v>
      </c>
      <c r="AD126" s="140" t="str">
        <f t="shared" si="206"/>
        <v>+</v>
      </c>
      <c r="AE126" s="140" t="str">
        <f t="shared" si="206"/>
        <v>+</v>
      </c>
      <c r="AF126" s="163"/>
      <c r="AH126" s="142">
        <f>SUM(AH127:AH135)</f>
        <v>0</v>
      </c>
      <c r="AI126" s="142">
        <f t="shared" ref="AI126:AX126" si="207">SUM(AI127:AI135)</f>
        <v>0</v>
      </c>
      <c r="AJ126" s="142"/>
      <c r="AK126" s="142">
        <f t="shared" si="207"/>
        <v>0</v>
      </c>
      <c r="AL126" s="142">
        <f t="shared" si="207"/>
        <v>0</v>
      </c>
      <c r="AM126" s="142">
        <f t="shared" si="207"/>
        <v>0</v>
      </c>
      <c r="AN126" s="142">
        <f t="shared" si="207"/>
        <v>0</v>
      </c>
      <c r="AO126" s="142">
        <f t="shared" si="207"/>
        <v>0</v>
      </c>
      <c r="AP126" s="142">
        <f t="shared" si="207"/>
        <v>0</v>
      </c>
      <c r="AQ126" s="142">
        <f t="shared" si="207"/>
        <v>0</v>
      </c>
      <c r="AR126" s="142">
        <f t="shared" si="207"/>
        <v>0</v>
      </c>
      <c r="AS126" s="142">
        <f t="shared" si="207"/>
        <v>0</v>
      </c>
      <c r="AT126" s="142">
        <f t="shared" si="207"/>
        <v>0</v>
      </c>
      <c r="AU126" s="142">
        <f t="shared" si="207"/>
        <v>0</v>
      </c>
      <c r="AV126" s="142">
        <f t="shared" si="207"/>
        <v>0</v>
      </c>
      <c r="AW126" s="142">
        <f t="shared" si="207"/>
        <v>0</v>
      </c>
      <c r="AX126" s="142">
        <f t="shared" si="207"/>
        <v>0</v>
      </c>
      <c r="AY126" s="71">
        <f t="shared" si="88"/>
        <v>0</v>
      </c>
      <c r="AZ126" s="71">
        <f t="shared" si="89"/>
        <v>0</v>
      </c>
    </row>
    <row r="127" spans="1:52" s="7" customFormat="1" x14ac:dyDescent="0.25">
      <c r="A127" s="169"/>
      <c r="B127" s="169" t="s">
        <v>99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8"/>
      <c r="R127" s="140" t="str">
        <f t="shared" si="130"/>
        <v>+</v>
      </c>
      <c r="S127" s="99"/>
      <c r="T127" s="99"/>
      <c r="U127" s="99"/>
      <c r="V127" s="99"/>
      <c r="W127" s="99"/>
      <c r="X127" s="99"/>
      <c r="Y127" s="140" t="str">
        <f t="shared" si="131"/>
        <v>+</v>
      </c>
      <c r="Z127" s="99"/>
      <c r="AA127" s="99"/>
      <c r="AB127" s="99"/>
      <c r="AC127" s="99"/>
      <c r="AD127" s="99"/>
      <c r="AE127" s="99"/>
      <c r="AF127" s="161" t="str">
        <f t="shared" ref="AF127:AF135" si="208">IF(ISERROR(AJ127),"",IF(AJ127&lt;=1000,"+",AJ127))</f>
        <v/>
      </c>
      <c r="AH127" s="142">
        <f t="shared" ref="AH127:AH135" si="209">C127</f>
        <v>0</v>
      </c>
      <c r="AI127" s="142">
        <f t="shared" ref="AI127:AI135" si="210">J127</f>
        <v>0</v>
      </c>
      <c r="AJ127" s="148" t="e">
        <f t="shared" ref="AJ127:AJ128" si="211">C127/J127</f>
        <v>#DIV/0!</v>
      </c>
      <c r="AK127" s="142">
        <f t="shared" ref="AK127:AK135" si="212">SUM(AL127:AQ127)</f>
        <v>0</v>
      </c>
      <c r="AL127" s="142">
        <f t="shared" ref="AL127:AL135" si="213">D127</f>
        <v>0</v>
      </c>
      <c r="AM127" s="142">
        <f t="shared" ref="AM127:AM135" si="214">E127</f>
        <v>0</v>
      </c>
      <c r="AN127" s="142">
        <f t="shared" ref="AN127:AN135" si="215">F127</f>
        <v>0</v>
      </c>
      <c r="AO127" s="142">
        <f t="shared" ref="AO127:AO135" si="216">G127</f>
        <v>0</v>
      </c>
      <c r="AP127" s="142">
        <f t="shared" ref="AP127:AP135" si="217">H127</f>
        <v>0</v>
      </c>
      <c r="AQ127" s="142">
        <f t="shared" ref="AQ127:AQ135" si="218">I127</f>
        <v>0</v>
      </c>
      <c r="AR127" s="142">
        <f t="shared" ref="AR127:AR135" si="219">SUM(AS127:AX127)</f>
        <v>0</v>
      </c>
      <c r="AS127" s="142">
        <f t="shared" ref="AS127:AS135" si="220">K127</f>
        <v>0</v>
      </c>
      <c r="AT127" s="142">
        <f t="shared" ref="AT127:AT135" si="221">L127</f>
        <v>0</v>
      </c>
      <c r="AU127" s="142">
        <f t="shared" ref="AU127:AU135" si="222">M127</f>
        <v>0</v>
      </c>
      <c r="AV127" s="142">
        <f t="shared" ref="AV127:AV135" si="223">N127</f>
        <v>0</v>
      </c>
      <c r="AW127" s="142">
        <f t="shared" ref="AW127:AW135" si="224">O127</f>
        <v>0</v>
      </c>
      <c r="AX127" s="142">
        <f t="shared" ref="AX127:AX135" si="225">P127</f>
        <v>0</v>
      </c>
      <c r="AY127" s="71">
        <f t="shared" ref="AY127:AY135" si="226">C127-AK127</f>
        <v>0</v>
      </c>
      <c r="AZ127" s="71">
        <f t="shared" ref="AZ127:AZ135" si="227">J127-AR127</f>
        <v>0</v>
      </c>
    </row>
    <row r="128" spans="1:52" s="7" customFormat="1" x14ac:dyDescent="0.25">
      <c r="A128" s="169"/>
      <c r="B128" s="169" t="s">
        <v>100</v>
      </c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8"/>
      <c r="R128" s="140" t="str">
        <f t="shared" si="130"/>
        <v>+</v>
      </c>
      <c r="S128" s="99"/>
      <c r="T128" s="99"/>
      <c r="U128" s="99"/>
      <c r="V128" s="99"/>
      <c r="W128" s="99"/>
      <c r="X128" s="99"/>
      <c r="Y128" s="140" t="str">
        <f t="shared" si="131"/>
        <v>+</v>
      </c>
      <c r="Z128" s="99"/>
      <c r="AA128" s="99"/>
      <c r="AB128" s="99"/>
      <c r="AC128" s="99"/>
      <c r="AD128" s="99"/>
      <c r="AE128" s="99"/>
      <c r="AF128" s="161" t="str">
        <f t="shared" si="208"/>
        <v/>
      </c>
      <c r="AH128" s="142">
        <f t="shared" si="209"/>
        <v>0</v>
      </c>
      <c r="AI128" s="142">
        <f t="shared" si="210"/>
        <v>0</v>
      </c>
      <c r="AJ128" s="148" t="e">
        <f t="shared" si="211"/>
        <v>#DIV/0!</v>
      </c>
      <c r="AK128" s="142">
        <f t="shared" si="212"/>
        <v>0</v>
      </c>
      <c r="AL128" s="142">
        <f t="shared" si="213"/>
        <v>0</v>
      </c>
      <c r="AM128" s="142">
        <f t="shared" si="214"/>
        <v>0</v>
      </c>
      <c r="AN128" s="142">
        <f t="shared" si="215"/>
        <v>0</v>
      </c>
      <c r="AO128" s="142">
        <f t="shared" si="216"/>
        <v>0</v>
      </c>
      <c r="AP128" s="142">
        <f t="shared" si="217"/>
        <v>0</v>
      </c>
      <c r="AQ128" s="142">
        <f t="shared" si="218"/>
        <v>0</v>
      </c>
      <c r="AR128" s="142">
        <f t="shared" si="219"/>
        <v>0</v>
      </c>
      <c r="AS128" s="142">
        <f t="shared" si="220"/>
        <v>0</v>
      </c>
      <c r="AT128" s="142">
        <f t="shared" si="221"/>
        <v>0</v>
      </c>
      <c r="AU128" s="142">
        <f t="shared" si="222"/>
        <v>0</v>
      </c>
      <c r="AV128" s="142">
        <f t="shared" si="223"/>
        <v>0</v>
      </c>
      <c r="AW128" s="142">
        <f t="shared" si="224"/>
        <v>0</v>
      </c>
      <c r="AX128" s="142">
        <f t="shared" si="225"/>
        <v>0</v>
      </c>
      <c r="AY128" s="71">
        <f t="shared" si="226"/>
        <v>0</v>
      </c>
      <c r="AZ128" s="71">
        <f t="shared" si="227"/>
        <v>0</v>
      </c>
    </row>
    <row r="129" spans="1:52" s="7" customFormat="1" x14ac:dyDescent="0.25">
      <c r="A129" s="169"/>
      <c r="B129" s="169" t="s">
        <v>101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8"/>
      <c r="R129" s="140" t="str">
        <f t="shared" si="130"/>
        <v>+</v>
      </c>
      <c r="S129" s="99"/>
      <c r="T129" s="99"/>
      <c r="U129" s="99"/>
      <c r="V129" s="99"/>
      <c r="W129" s="99"/>
      <c r="X129" s="99"/>
      <c r="Y129" s="140" t="str">
        <f t="shared" si="131"/>
        <v>+</v>
      </c>
      <c r="Z129" s="99"/>
      <c r="AA129" s="99"/>
      <c r="AB129" s="99"/>
      <c r="AC129" s="99"/>
      <c r="AD129" s="99"/>
      <c r="AE129" s="99"/>
      <c r="AF129" s="161" t="str">
        <f t="shared" si="208"/>
        <v/>
      </c>
      <c r="AH129" s="142">
        <f t="shared" si="209"/>
        <v>0</v>
      </c>
      <c r="AI129" s="142">
        <f t="shared" si="210"/>
        <v>0</v>
      </c>
      <c r="AJ129" s="148" t="e">
        <f>C129/J129</f>
        <v>#DIV/0!</v>
      </c>
      <c r="AK129" s="142">
        <f t="shared" si="212"/>
        <v>0</v>
      </c>
      <c r="AL129" s="142">
        <f t="shared" si="213"/>
        <v>0</v>
      </c>
      <c r="AM129" s="142">
        <f t="shared" si="214"/>
        <v>0</v>
      </c>
      <c r="AN129" s="142">
        <f t="shared" si="215"/>
        <v>0</v>
      </c>
      <c r="AO129" s="142">
        <f t="shared" si="216"/>
        <v>0</v>
      </c>
      <c r="AP129" s="142">
        <f t="shared" si="217"/>
        <v>0</v>
      </c>
      <c r="AQ129" s="142">
        <f t="shared" si="218"/>
        <v>0</v>
      </c>
      <c r="AR129" s="142">
        <f t="shared" si="219"/>
        <v>0</v>
      </c>
      <c r="AS129" s="142">
        <f t="shared" si="220"/>
        <v>0</v>
      </c>
      <c r="AT129" s="142">
        <f t="shared" si="221"/>
        <v>0</v>
      </c>
      <c r="AU129" s="142">
        <f t="shared" si="222"/>
        <v>0</v>
      </c>
      <c r="AV129" s="142">
        <f t="shared" si="223"/>
        <v>0</v>
      </c>
      <c r="AW129" s="142">
        <f t="shared" si="224"/>
        <v>0</v>
      </c>
      <c r="AX129" s="142">
        <f t="shared" si="225"/>
        <v>0</v>
      </c>
      <c r="AY129" s="71">
        <f t="shared" si="226"/>
        <v>0</v>
      </c>
      <c r="AZ129" s="71">
        <f t="shared" si="227"/>
        <v>0</v>
      </c>
    </row>
    <row r="130" spans="1:52" s="7" customFormat="1" x14ac:dyDescent="0.25">
      <c r="A130" s="169"/>
      <c r="B130" s="169" t="s">
        <v>102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8"/>
      <c r="R130" s="140" t="str">
        <f t="shared" si="130"/>
        <v>+</v>
      </c>
      <c r="S130" s="99"/>
      <c r="T130" s="99"/>
      <c r="U130" s="99"/>
      <c r="V130" s="99"/>
      <c r="W130" s="99"/>
      <c r="X130" s="99"/>
      <c r="Y130" s="140" t="str">
        <f t="shared" si="131"/>
        <v>+</v>
      </c>
      <c r="Z130" s="99"/>
      <c r="AA130" s="99"/>
      <c r="AB130" s="99"/>
      <c r="AC130" s="99"/>
      <c r="AD130" s="99"/>
      <c r="AE130" s="99"/>
      <c r="AF130" s="161" t="str">
        <f t="shared" si="208"/>
        <v/>
      </c>
      <c r="AH130" s="142">
        <f t="shared" si="209"/>
        <v>0</v>
      </c>
      <c r="AI130" s="142">
        <f t="shared" si="210"/>
        <v>0</v>
      </c>
      <c r="AJ130" s="148" t="e">
        <f t="shared" ref="AJ130:AJ135" si="228">C130/J130</f>
        <v>#DIV/0!</v>
      </c>
      <c r="AK130" s="142">
        <f t="shared" si="212"/>
        <v>0</v>
      </c>
      <c r="AL130" s="142">
        <f t="shared" si="213"/>
        <v>0</v>
      </c>
      <c r="AM130" s="142">
        <f t="shared" si="214"/>
        <v>0</v>
      </c>
      <c r="AN130" s="142">
        <f t="shared" si="215"/>
        <v>0</v>
      </c>
      <c r="AO130" s="142">
        <f t="shared" si="216"/>
        <v>0</v>
      </c>
      <c r="AP130" s="142">
        <f t="shared" si="217"/>
        <v>0</v>
      </c>
      <c r="AQ130" s="142">
        <f t="shared" si="218"/>
        <v>0</v>
      </c>
      <c r="AR130" s="142">
        <f t="shared" si="219"/>
        <v>0</v>
      </c>
      <c r="AS130" s="142">
        <f t="shared" si="220"/>
        <v>0</v>
      </c>
      <c r="AT130" s="142">
        <f t="shared" si="221"/>
        <v>0</v>
      </c>
      <c r="AU130" s="142">
        <f t="shared" si="222"/>
        <v>0</v>
      </c>
      <c r="AV130" s="142">
        <f t="shared" si="223"/>
        <v>0</v>
      </c>
      <c r="AW130" s="142">
        <f t="shared" si="224"/>
        <v>0</v>
      </c>
      <c r="AX130" s="142">
        <f t="shared" si="225"/>
        <v>0</v>
      </c>
      <c r="AY130" s="71">
        <f t="shared" si="226"/>
        <v>0</v>
      </c>
      <c r="AZ130" s="71">
        <f t="shared" si="227"/>
        <v>0</v>
      </c>
    </row>
    <row r="131" spans="1:52" s="7" customFormat="1" x14ac:dyDescent="0.25">
      <c r="A131" s="169"/>
      <c r="B131" s="169" t="s">
        <v>122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8"/>
      <c r="R131" s="140" t="str">
        <f t="shared" si="130"/>
        <v>+</v>
      </c>
      <c r="S131" s="99"/>
      <c r="T131" s="99"/>
      <c r="U131" s="99"/>
      <c r="V131" s="99"/>
      <c r="W131" s="99"/>
      <c r="X131" s="99"/>
      <c r="Y131" s="140" t="str">
        <f t="shared" si="131"/>
        <v>+</v>
      </c>
      <c r="Z131" s="99"/>
      <c r="AA131" s="99"/>
      <c r="AB131" s="99"/>
      <c r="AC131" s="99"/>
      <c r="AD131" s="99"/>
      <c r="AE131" s="99"/>
      <c r="AF131" s="161" t="str">
        <f t="shared" si="208"/>
        <v/>
      </c>
      <c r="AH131" s="142">
        <f t="shared" si="209"/>
        <v>0</v>
      </c>
      <c r="AI131" s="142">
        <f t="shared" si="210"/>
        <v>0</v>
      </c>
      <c r="AJ131" s="148" t="e">
        <f t="shared" si="228"/>
        <v>#DIV/0!</v>
      </c>
      <c r="AK131" s="142">
        <f t="shared" si="212"/>
        <v>0</v>
      </c>
      <c r="AL131" s="142">
        <f t="shared" si="213"/>
        <v>0</v>
      </c>
      <c r="AM131" s="142">
        <f t="shared" si="214"/>
        <v>0</v>
      </c>
      <c r="AN131" s="142">
        <f t="shared" si="215"/>
        <v>0</v>
      </c>
      <c r="AO131" s="142">
        <f t="shared" si="216"/>
        <v>0</v>
      </c>
      <c r="AP131" s="142">
        <f t="shared" si="217"/>
        <v>0</v>
      </c>
      <c r="AQ131" s="142">
        <f t="shared" si="218"/>
        <v>0</v>
      </c>
      <c r="AR131" s="142">
        <f t="shared" si="219"/>
        <v>0</v>
      </c>
      <c r="AS131" s="142">
        <f t="shared" si="220"/>
        <v>0</v>
      </c>
      <c r="AT131" s="142">
        <f t="shared" si="221"/>
        <v>0</v>
      </c>
      <c r="AU131" s="142">
        <f t="shared" si="222"/>
        <v>0</v>
      </c>
      <c r="AV131" s="142">
        <f t="shared" si="223"/>
        <v>0</v>
      </c>
      <c r="AW131" s="142">
        <f t="shared" si="224"/>
        <v>0</v>
      </c>
      <c r="AX131" s="142">
        <f t="shared" si="225"/>
        <v>0</v>
      </c>
      <c r="AY131" s="71">
        <f t="shared" si="226"/>
        <v>0</v>
      </c>
      <c r="AZ131" s="71">
        <f t="shared" si="227"/>
        <v>0</v>
      </c>
    </row>
    <row r="132" spans="1:52" s="7" customFormat="1" x14ac:dyDescent="0.25">
      <c r="A132" s="169"/>
      <c r="B132" s="169" t="s">
        <v>123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8"/>
      <c r="R132" s="140" t="str">
        <f t="shared" si="130"/>
        <v>+</v>
      </c>
      <c r="S132" s="99"/>
      <c r="T132" s="99"/>
      <c r="U132" s="99"/>
      <c r="V132" s="99"/>
      <c r="W132" s="99"/>
      <c r="X132" s="99"/>
      <c r="Y132" s="140" t="str">
        <f t="shared" si="131"/>
        <v>+</v>
      </c>
      <c r="Z132" s="99"/>
      <c r="AA132" s="99"/>
      <c r="AB132" s="99"/>
      <c r="AC132" s="99"/>
      <c r="AD132" s="99"/>
      <c r="AE132" s="99"/>
      <c r="AF132" s="161" t="str">
        <f t="shared" si="208"/>
        <v/>
      </c>
      <c r="AH132" s="142">
        <f t="shared" si="209"/>
        <v>0</v>
      </c>
      <c r="AI132" s="142">
        <f t="shared" si="210"/>
        <v>0</v>
      </c>
      <c r="AJ132" s="148" t="e">
        <f t="shared" si="228"/>
        <v>#DIV/0!</v>
      </c>
      <c r="AK132" s="142">
        <f t="shared" si="212"/>
        <v>0</v>
      </c>
      <c r="AL132" s="142">
        <f t="shared" si="213"/>
        <v>0</v>
      </c>
      <c r="AM132" s="142">
        <f t="shared" si="214"/>
        <v>0</v>
      </c>
      <c r="AN132" s="142">
        <f t="shared" si="215"/>
        <v>0</v>
      </c>
      <c r="AO132" s="142">
        <f t="shared" si="216"/>
        <v>0</v>
      </c>
      <c r="AP132" s="142">
        <f t="shared" si="217"/>
        <v>0</v>
      </c>
      <c r="AQ132" s="142">
        <f t="shared" si="218"/>
        <v>0</v>
      </c>
      <c r="AR132" s="142">
        <f t="shared" si="219"/>
        <v>0</v>
      </c>
      <c r="AS132" s="142">
        <f t="shared" si="220"/>
        <v>0</v>
      </c>
      <c r="AT132" s="142">
        <f t="shared" si="221"/>
        <v>0</v>
      </c>
      <c r="AU132" s="142">
        <f t="shared" si="222"/>
        <v>0</v>
      </c>
      <c r="AV132" s="142">
        <f t="shared" si="223"/>
        <v>0</v>
      </c>
      <c r="AW132" s="142">
        <f t="shared" si="224"/>
        <v>0</v>
      </c>
      <c r="AX132" s="142">
        <f t="shared" si="225"/>
        <v>0</v>
      </c>
      <c r="AY132" s="71">
        <f t="shared" si="226"/>
        <v>0</v>
      </c>
      <c r="AZ132" s="71">
        <f t="shared" si="227"/>
        <v>0</v>
      </c>
    </row>
    <row r="133" spans="1:52" s="7" customFormat="1" x14ac:dyDescent="0.25">
      <c r="A133" s="169"/>
      <c r="B133" s="169" t="s">
        <v>103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8"/>
      <c r="R133" s="140" t="str">
        <f t="shared" si="130"/>
        <v>+</v>
      </c>
      <c r="S133" s="99"/>
      <c r="T133" s="99"/>
      <c r="U133" s="99"/>
      <c r="V133" s="99"/>
      <c r="W133" s="99"/>
      <c r="X133" s="99"/>
      <c r="Y133" s="140" t="str">
        <f t="shared" si="131"/>
        <v>+</v>
      </c>
      <c r="Z133" s="99"/>
      <c r="AA133" s="99"/>
      <c r="AB133" s="99"/>
      <c r="AC133" s="99"/>
      <c r="AD133" s="99"/>
      <c r="AE133" s="99"/>
      <c r="AF133" s="161" t="str">
        <f t="shared" si="208"/>
        <v/>
      </c>
      <c r="AH133" s="142">
        <f t="shared" si="209"/>
        <v>0</v>
      </c>
      <c r="AI133" s="142">
        <f t="shared" si="210"/>
        <v>0</v>
      </c>
      <c r="AJ133" s="148" t="e">
        <f t="shared" si="228"/>
        <v>#DIV/0!</v>
      </c>
      <c r="AK133" s="142">
        <f t="shared" si="212"/>
        <v>0</v>
      </c>
      <c r="AL133" s="142">
        <f t="shared" si="213"/>
        <v>0</v>
      </c>
      <c r="AM133" s="142">
        <f t="shared" si="214"/>
        <v>0</v>
      </c>
      <c r="AN133" s="142">
        <f t="shared" si="215"/>
        <v>0</v>
      </c>
      <c r="AO133" s="142">
        <f t="shared" si="216"/>
        <v>0</v>
      </c>
      <c r="AP133" s="142">
        <f t="shared" si="217"/>
        <v>0</v>
      </c>
      <c r="AQ133" s="142">
        <f t="shared" si="218"/>
        <v>0</v>
      </c>
      <c r="AR133" s="142">
        <f t="shared" si="219"/>
        <v>0</v>
      </c>
      <c r="AS133" s="142">
        <f t="shared" si="220"/>
        <v>0</v>
      </c>
      <c r="AT133" s="142">
        <f t="shared" si="221"/>
        <v>0</v>
      </c>
      <c r="AU133" s="142">
        <f t="shared" si="222"/>
        <v>0</v>
      </c>
      <c r="AV133" s="142">
        <f t="shared" si="223"/>
        <v>0</v>
      </c>
      <c r="AW133" s="142">
        <f t="shared" si="224"/>
        <v>0</v>
      </c>
      <c r="AX133" s="142">
        <f t="shared" si="225"/>
        <v>0</v>
      </c>
      <c r="AY133" s="71">
        <f t="shared" si="226"/>
        <v>0</v>
      </c>
      <c r="AZ133" s="71">
        <f t="shared" si="227"/>
        <v>0</v>
      </c>
    </row>
    <row r="134" spans="1:52" s="7" customFormat="1" x14ac:dyDescent="0.25">
      <c r="A134" s="169"/>
      <c r="B134" s="169" t="s">
        <v>104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8"/>
      <c r="R134" s="140" t="str">
        <f t="shared" si="130"/>
        <v>+</v>
      </c>
      <c r="S134" s="99"/>
      <c r="T134" s="99"/>
      <c r="U134" s="99"/>
      <c r="V134" s="99"/>
      <c r="W134" s="99"/>
      <c r="X134" s="99"/>
      <c r="Y134" s="140" t="str">
        <f t="shared" si="131"/>
        <v>+</v>
      </c>
      <c r="Z134" s="99"/>
      <c r="AA134" s="99"/>
      <c r="AB134" s="99"/>
      <c r="AC134" s="99"/>
      <c r="AD134" s="99"/>
      <c r="AE134" s="99"/>
      <c r="AF134" s="161" t="str">
        <f t="shared" si="208"/>
        <v/>
      </c>
      <c r="AH134" s="142">
        <f t="shared" si="209"/>
        <v>0</v>
      </c>
      <c r="AI134" s="142">
        <f t="shared" si="210"/>
        <v>0</v>
      </c>
      <c r="AJ134" s="148" t="e">
        <f t="shared" si="228"/>
        <v>#DIV/0!</v>
      </c>
      <c r="AK134" s="142">
        <f t="shared" si="212"/>
        <v>0</v>
      </c>
      <c r="AL134" s="142">
        <f t="shared" si="213"/>
        <v>0</v>
      </c>
      <c r="AM134" s="142">
        <f t="shared" si="214"/>
        <v>0</v>
      </c>
      <c r="AN134" s="142">
        <f t="shared" si="215"/>
        <v>0</v>
      </c>
      <c r="AO134" s="142">
        <f t="shared" si="216"/>
        <v>0</v>
      </c>
      <c r="AP134" s="142">
        <f t="shared" si="217"/>
        <v>0</v>
      </c>
      <c r="AQ134" s="142">
        <f t="shared" si="218"/>
        <v>0</v>
      </c>
      <c r="AR134" s="142">
        <f t="shared" si="219"/>
        <v>0</v>
      </c>
      <c r="AS134" s="142">
        <f t="shared" si="220"/>
        <v>0</v>
      </c>
      <c r="AT134" s="142">
        <f t="shared" si="221"/>
        <v>0</v>
      </c>
      <c r="AU134" s="142">
        <f t="shared" si="222"/>
        <v>0</v>
      </c>
      <c r="AV134" s="142">
        <f t="shared" si="223"/>
        <v>0</v>
      </c>
      <c r="AW134" s="142">
        <f t="shared" si="224"/>
        <v>0</v>
      </c>
      <c r="AX134" s="142">
        <f t="shared" si="225"/>
        <v>0</v>
      </c>
      <c r="AY134" s="71">
        <f t="shared" si="226"/>
        <v>0</v>
      </c>
      <c r="AZ134" s="71">
        <f t="shared" si="227"/>
        <v>0</v>
      </c>
    </row>
    <row r="135" spans="1:52" s="7" customFormat="1" x14ac:dyDescent="0.25">
      <c r="A135" s="169"/>
      <c r="B135" s="169" t="s">
        <v>105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8"/>
      <c r="R135" s="140" t="str">
        <f t="shared" si="130"/>
        <v>+</v>
      </c>
      <c r="S135" s="99"/>
      <c r="T135" s="99"/>
      <c r="U135" s="99"/>
      <c r="V135" s="99"/>
      <c r="W135" s="99"/>
      <c r="X135" s="99"/>
      <c r="Y135" s="140" t="str">
        <f>IF(OR(J135=AR135,J135=AI135),"+",IF(J135-AR135=0,J135-AI135,J135-AR135))</f>
        <v>+</v>
      </c>
      <c r="Z135" s="99"/>
      <c r="AA135" s="99"/>
      <c r="AB135" s="99"/>
      <c r="AC135" s="99"/>
      <c r="AD135" s="99"/>
      <c r="AE135" s="99"/>
      <c r="AF135" s="161" t="str">
        <f t="shared" si="208"/>
        <v/>
      </c>
      <c r="AH135" s="142">
        <f t="shared" si="209"/>
        <v>0</v>
      </c>
      <c r="AI135" s="142">
        <f t="shared" si="210"/>
        <v>0</v>
      </c>
      <c r="AJ135" s="148" t="e">
        <f t="shared" si="228"/>
        <v>#DIV/0!</v>
      </c>
      <c r="AK135" s="142">
        <f t="shared" si="212"/>
        <v>0</v>
      </c>
      <c r="AL135" s="142">
        <f t="shared" si="213"/>
        <v>0</v>
      </c>
      <c r="AM135" s="142">
        <f t="shared" si="214"/>
        <v>0</v>
      </c>
      <c r="AN135" s="142">
        <f t="shared" si="215"/>
        <v>0</v>
      </c>
      <c r="AO135" s="142">
        <f t="shared" si="216"/>
        <v>0</v>
      </c>
      <c r="AP135" s="142">
        <f t="shared" si="217"/>
        <v>0</v>
      </c>
      <c r="AQ135" s="142">
        <f t="shared" si="218"/>
        <v>0</v>
      </c>
      <c r="AR135" s="142">
        <f t="shared" si="219"/>
        <v>0</v>
      </c>
      <c r="AS135" s="142">
        <f t="shared" si="220"/>
        <v>0</v>
      </c>
      <c r="AT135" s="142">
        <f t="shared" si="221"/>
        <v>0</v>
      </c>
      <c r="AU135" s="142">
        <f t="shared" si="222"/>
        <v>0</v>
      </c>
      <c r="AV135" s="142">
        <f t="shared" si="223"/>
        <v>0</v>
      </c>
      <c r="AW135" s="142">
        <f t="shared" si="224"/>
        <v>0</v>
      </c>
      <c r="AX135" s="142">
        <f t="shared" si="225"/>
        <v>0</v>
      </c>
      <c r="AY135" s="71">
        <f t="shared" si="226"/>
        <v>0</v>
      </c>
      <c r="AZ135" s="71">
        <f t="shared" si="227"/>
        <v>0</v>
      </c>
    </row>
    <row r="136" spans="1:52" s="8" customFormat="1" ht="60" x14ac:dyDescent="0.25">
      <c r="A136" s="169"/>
      <c r="B136" s="170" t="s">
        <v>357</v>
      </c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9"/>
      <c r="R136" s="140" t="str">
        <f t="shared" si="130"/>
        <v>+</v>
      </c>
      <c r="S136" s="99"/>
      <c r="T136" s="99"/>
      <c r="U136" s="99"/>
      <c r="V136" s="99"/>
      <c r="W136" s="99"/>
      <c r="X136" s="99"/>
      <c r="Y136" s="140" t="str">
        <f>IF(OR(J136=AR136,J136=AI136),"+",IF(J136-AR136=0,J136-AI136,J136-AR136))</f>
        <v>+</v>
      </c>
      <c r="Z136" s="99"/>
      <c r="AA136" s="99"/>
      <c r="AB136" s="99"/>
      <c r="AC136" s="99"/>
      <c r="AD136" s="99"/>
      <c r="AE136" s="99"/>
      <c r="AF136" s="99"/>
      <c r="AH136" s="142">
        <f t="shared" ref="AH136" si="229">C136</f>
        <v>0</v>
      </c>
      <c r="AI136" s="142">
        <f t="shared" ref="AI136" si="230">D136</f>
        <v>0</v>
      </c>
      <c r="AJ136" s="142"/>
      <c r="AK136" s="142">
        <f>SUM(AL136:AQ136)</f>
        <v>0</v>
      </c>
      <c r="AL136" s="142">
        <f t="shared" ref="AL136" si="231">G136</f>
        <v>0</v>
      </c>
      <c r="AM136" s="142">
        <f t="shared" ref="AM136" si="232">H136</f>
        <v>0</v>
      </c>
      <c r="AN136" s="142">
        <f t="shared" ref="AN136" si="233">I136</f>
        <v>0</v>
      </c>
      <c r="AO136" s="142">
        <f t="shared" ref="AO136" si="234">J136</f>
        <v>0</v>
      </c>
      <c r="AP136" s="142">
        <f t="shared" ref="AP136" si="235">K136</f>
        <v>0</v>
      </c>
      <c r="AQ136" s="142">
        <f t="shared" ref="AQ136" si="236">L136</f>
        <v>0</v>
      </c>
      <c r="AR136" s="142">
        <f t="shared" ref="AR136" si="237">M136</f>
        <v>0</v>
      </c>
      <c r="AS136" s="142">
        <f t="shared" ref="AS136" si="238">N136</f>
        <v>0</v>
      </c>
      <c r="AT136" s="142">
        <f t="shared" ref="AT136" si="239">O136</f>
        <v>0</v>
      </c>
      <c r="AU136" s="142">
        <f t="shared" ref="AU136" si="240">P136</f>
        <v>0</v>
      </c>
      <c r="AV136" s="142">
        <f t="shared" ref="AV136" si="241">Q136</f>
        <v>0</v>
      </c>
      <c r="AW136" s="142">
        <f t="shared" ref="AW136" si="242">O136</f>
        <v>0</v>
      </c>
      <c r="AX136" s="142">
        <f t="shared" ref="AT136:AX147" si="243">P136</f>
        <v>0</v>
      </c>
      <c r="AY136" s="71">
        <f t="shared" si="88"/>
        <v>0</v>
      </c>
      <c r="AZ136" s="71">
        <f t="shared" si="89"/>
        <v>0</v>
      </c>
    </row>
    <row r="137" spans="1:52" s="7" customFormat="1" x14ac:dyDescent="0.25">
      <c r="A137" s="169" t="s">
        <v>133</v>
      </c>
      <c r="B137" s="169" t="s">
        <v>120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8"/>
      <c r="R137" s="140" t="str">
        <f t="shared" si="130"/>
        <v>+</v>
      </c>
      <c r="S137" s="140" t="str">
        <f t="shared" ref="S137:X137" si="244">IF(D137=AL137,"+",D137-AL137)</f>
        <v>+</v>
      </c>
      <c r="T137" s="140" t="str">
        <f t="shared" si="244"/>
        <v>+</v>
      </c>
      <c r="U137" s="140" t="str">
        <f t="shared" si="244"/>
        <v>+</v>
      </c>
      <c r="V137" s="140" t="str">
        <f t="shared" si="244"/>
        <v>+</v>
      </c>
      <c r="W137" s="140" t="str">
        <f t="shared" si="244"/>
        <v>+</v>
      </c>
      <c r="X137" s="140" t="str">
        <f t="shared" si="244"/>
        <v>+</v>
      </c>
      <c r="Y137" s="140" t="str">
        <f t="shared" si="131"/>
        <v>+</v>
      </c>
      <c r="Z137" s="140" t="str">
        <f t="shared" ref="Z137:AE137" si="245">IF(K137=AS137,"+",K137-AS137)</f>
        <v>+</v>
      </c>
      <c r="AA137" s="140" t="str">
        <f t="shared" si="245"/>
        <v>+</v>
      </c>
      <c r="AB137" s="140" t="str">
        <f t="shared" si="245"/>
        <v>+</v>
      </c>
      <c r="AC137" s="140" t="str">
        <f t="shared" si="245"/>
        <v>+</v>
      </c>
      <c r="AD137" s="140" t="str">
        <f t="shared" si="245"/>
        <v>+</v>
      </c>
      <c r="AE137" s="140" t="str">
        <f t="shared" si="245"/>
        <v>+</v>
      </c>
      <c r="AF137" s="163"/>
      <c r="AH137" s="142">
        <f t="shared" ref="AH137:AH147" si="246">C137</f>
        <v>0</v>
      </c>
      <c r="AI137" s="142">
        <f t="shared" ref="AI137:AI146" si="247">J137</f>
        <v>0</v>
      </c>
      <c r="AJ137" s="148"/>
      <c r="AK137" s="142">
        <f t="shared" si="86"/>
        <v>0</v>
      </c>
      <c r="AL137" s="142">
        <f t="shared" ref="AL137:AL146" si="248">D137</f>
        <v>0</v>
      </c>
      <c r="AM137" s="142">
        <f t="shared" ref="AM137:AQ146" si="249">E137</f>
        <v>0</v>
      </c>
      <c r="AN137" s="142">
        <f t="shared" si="249"/>
        <v>0</v>
      </c>
      <c r="AO137" s="142">
        <f t="shared" si="249"/>
        <v>0</v>
      </c>
      <c r="AP137" s="142">
        <f t="shared" si="249"/>
        <v>0</v>
      </c>
      <c r="AQ137" s="142">
        <f t="shared" si="249"/>
        <v>0</v>
      </c>
      <c r="AR137" s="142">
        <f t="shared" si="87"/>
        <v>0</v>
      </c>
      <c r="AS137" s="142">
        <f t="shared" ref="AS137:AS146" si="250">K137</f>
        <v>0</v>
      </c>
      <c r="AT137" s="142">
        <f t="shared" si="243"/>
        <v>0</v>
      </c>
      <c r="AU137" s="142">
        <f t="shared" si="243"/>
        <v>0</v>
      </c>
      <c r="AV137" s="142">
        <f t="shared" si="243"/>
        <v>0</v>
      </c>
      <c r="AW137" s="142">
        <f t="shared" si="243"/>
        <v>0</v>
      </c>
      <c r="AX137" s="142">
        <f t="shared" si="243"/>
        <v>0</v>
      </c>
      <c r="AY137" s="71">
        <f t="shared" si="88"/>
        <v>0</v>
      </c>
      <c r="AZ137" s="71">
        <f t="shared" si="89"/>
        <v>0</v>
      </c>
    </row>
    <row r="138" spans="1:52" s="7" customFormat="1" x14ac:dyDescent="0.25">
      <c r="A138" s="169"/>
      <c r="B138" s="169" t="s">
        <v>99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8"/>
      <c r="R138" s="140" t="str">
        <f t="shared" ref="R138:R191" si="251">IF(OR(C138=AK138,C138=AH138),"+",IF(C138-AK138=0,C138-AH138,C138-AK138))</f>
        <v>+</v>
      </c>
      <c r="S138" s="99"/>
      <c r="T138" s="99"/>
      <c r="U138" s="99"/>
      <c r="V138" s="99"/>
      <c r="W138" s="99"/>
      <c r="X138" s="99"/>
      <c r="Y138" s="140" t="str">
        <f t="shared" ref="Y138:Y191" si="252">IF(OR(J138=AR138,J138=AI138),"+",IF(J138-AR138=0,J138-AI138,J138-AR138))</f>
        <v>+</v>
      </c>
      <c r="Z138" s="99"/>
      <c r="AA138" s="99"/>
      <c r="AB138" s="99"/>
      <c r="AC138" s="99"/>
      <c r="AD138" s="99"/>
      <c r="AE138" s="99"/>
      <c r="AF138" s="161" t="str">
        <f t="shared" ref="AF138:AF146" si="253">IF(ISERROR(AJ138),"",IF(AJ138&lt;=1000,"+",AJ138))</f>
        <v/>
      </c>
      <c r="AH138" s="142">
        <f t="shared" si="246"/>
        <v>0</v>
      </c>
      <c r="AI138" s="142">
        <f t="shared" si="247"/>
        <v>0</v>
      </c>
      <c r="AJ138" s="148" t="e">
        <f t="shared" ref="AJ138:AJ139" si="254">C138/J138</f>
        <v>#DIV/0!</v>
      </c>
      <c r="AK138" s="142">
        <f t="shared" ref="AK138:AK146" si="255">SUM(AL138:AQ138)</f>
        <v>0</v>
      </c>
      <c r="AL138" s="142">
        <f t="shared" si="248"/>
        <v>0</v>
      </c>
      <c r="AM138" s="142">
        <f t="shared" si="249"/>
        <v>0</v>
      </c>
      <c r="AN138" s="142">
        <f t="shared" si="249"/>
        <v>0</v>
      </c>
      <c r="AO138" s="142">
        <f t="shared" si="249"/>
        <v>0</v>
      </c>
      <c r="AP138" s="142">
        <f t="shared" si="249"/>
        <v>0</v>
      </c>
      <c r="AQ138" s="142">
        <f t="shared" si="249"/>
        <v>0</v>
      </c>
      <c r="AR138" s="142">
        <f t="shared" ref="AR138:AR146" si="256">SUM(AS138:AX138)</f>
        <v>0</v>
      </c>
      <c r="AS138" s="142">
        <f t="shared" si="250"/>
        <v>0</v>
      </c>
      <c r="AT138" s="142">
        <f t="shared" si="243"/>
        <v>0</v>
      </c>
      <c r="AU138" s="142">
        <f t="shared" si="243"/>
        <v>0</v>
      </c>
      <c r="AV138" s="142">
        <f t="shared" si="243"/>
        <v>0</v>
      </c>
      <c r="AW138" s="142">
        <f t="shared" si="243"/>
        <v>0</v>
      </c>
      <c r="AX138" s="142">
        <f t="shared" si="243"/>
        <v>0</v>
      </c>
      <c r="AY138" s="71">
        <f t="shared" ref="AY138:AY146" si="257">C138-AK138</f>
        <v>0</v>
      </c>
      <c r="AZ138" s="71">
        <f t="shared" ref="AZ138:AZ146" si="258">J138-AR138</f>
        <v>0</v>
      </c>
    </row>
    <row r="139" spans="1:52" s="7" customFormat="1" x14ac:dyDescent="0.25">
      <c r="A139" s="169"/>
      <c r="B139" s="169" t="s">
        <v>100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8"/>
      <c r="R139" s="140" t="str">
        <f t="shared" si="251"/>
        <v>+</v>
      </c>
      <c r="S139" s="99"/>
      <c r="T139" s="99"/>
      <c r="U139" s="99"/>
      <c r="V139" s="99"/>
      <c r="W139" s="99"/>
      <c r="X139" s="99"/>
      <c r="Y139" s="140" t="str">
        <f t="shared" si="252"/>
        <v>+</v>
      </c>
      <c r="Z139" s="99"/>
      <c r="AA139" s="99"/>
      <c r="AB139" s="99"/>
      <c r="AC139" s="99"/>
      <c r="AD139" s="99"/>
      <c r="AE139" s="99"/>
      <c r="AF139" s="161" t="str">
        <f t="shared" si="253"/>
        <v/>
      </c>
      <c r="AH139" s="142">
        <f t="shared" si="246"/>
        <v>0</v>
      </c>
      <c r="AI139" s="142">
        <f t="shared" si="247"/>
        <v>0</v>
      </c>
      <c r="AJ139" s="148" t="e">
        <f t="shared" si="254"/>
        <v>#DIV/0!</v>
      </c>
      <c r="AK139" s="142">
        <f t="shared" si="255"/>
        <v>0</v>
      </c>
      <c r="AL139" s="142">
        <f t="shared" si="248"/>
        <v>0</v>
      </c>
      <c r="AM139" s="142">
        <f t="shared" si="249"/>
        <v>0</v>
      </c>
      <c r="AN139" s="142">
        <f t="shared" si="249"/>
        <v>0</v>
      </c>
      <c r="AO139" s="142">
        <f t="shared" si="249"/>
        <v>0</v>
      </c>
      <c r="AP139" s="142">
        <f t="shared" si="249"/>
        <v>0</v>
      </c>
      <c r="AQ139" s="142">
        <f t="shared" si="249"/>
        <v>0</v>
      </c>
      <c r="AR139" s="142">
        <f t="shared" si="256"/>
        <v>0</v>
      </c>
      <c r="AS139" s="142">
        <f t="shared" si="250"/>
        <v>0</v>
      </c>
      <c r="AT139" s="142">
        <f t="shared" si="243"/>
        <v>0</v>
      </c>
      <c r="AU139" s="142">
        <f t="shared" si="243"/>
        <v>0</v>
      </c>
      <c r="AV139" s="142">
        <f t="shared" si="243"/>
        <v>0</v>
      </c>
      <c r="AW139" s="142">
        <f t="shared" si="243"/>
        <v>0</v>
      </c>
      <c r="AX139" s="142">
        <f t="shared" si="243"/>
        <v>0</v>
      </c>
      <c r="AY139" s="71">
        <f t="shared" si="257"/>
        <v>0</v>
      </c>
      <c r="AZ139" s="71">
        <f t="shared" si="258"/>
        <v>0</v>
      </c>
    </row>
    <row r="140" spans="1:52" s="7" customFormat="1" x14ac:dyDescent="0.25">
      <c r="A140" s="169"/>
      <c r="B140" s="169" t="s">
        <v>101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8"/>
      <c r="R140" s="140" t="str">
        <f t="shared" si="251"/>
        <v>+</v>
      </c>
      <c r="S140" s="99"/>
      <c r="T140" s="99"/>
      <c r="U140" s="99"/>
      <c r="V140" s="99"/>
      <c r="W140" s="99"/>
      <c r="X140" s="99"/>
      <c r="Y140" s="140" t="str">
        <f t="shared" si="252"/>
        <v>+</v>
      </c>
      <c r="Z140" s="99"/>
      <c r="AA140" s="99"/>
      <c r="AB140" s="99"/>
      <c r="AC140" s="99"/>
      <c r="AD140" s="99"/>
      <c r="AE140" s="99"/>
      <c r="AF140" s="161" t="str">
        <f t="shared" si="253"/>
        <v/>
      </c>
      <c r="AH140" s="142">
        <f t="shared" si="246"/>
        <v>0</v>
      </c>
      <c r="AI140" s="142">
        <f t="shared" si="247"/>
        <v>0</v>
      </c>
      <c r="AJ140" s="148" t="e">
        <f>C140/J140</f>
        <v>#DIV/0!</v>
      </c>
      <c r="AK140" s="142">
        <f t="shared" si="255"/>
        <v>0</v>
      </c>
      <c r="AL140" s="142">
        <f t="shared" si="248"/>
        <v>0</v>
      </c>
      <c r="AM140" s="142">
        <f t="shared" si="249"/>
        <v>0</v>
      </c>
      <c r="AN140" s="142">
        <f t="shared" si="249"/>
        <v>0</v>
      </c>
      <c r="AO140" s="142">
        <f t="shared" si="249"/>
        <v>0</v>
      </c>
      <c r="AP140" s="142">
        <f t="shared" si="249"/>
        <v>0</v>
      </c>
      <c r="AQ140" s="142">
        <f t="shared" si="249"/>
        <v>0</v>
      </c>
      <c r="AR140" s="142">
        <f t="shared" si="256"/>
        <v>0</v>
      </c>
      <c r="AS140" s="142">
        <f t="shared" si="250"/>
        <v>0</v>
      </c>
      <c r="AT140" s="142">
        <f t="shared" si="243"/>
        <v>0</v>
      </c>
      <c r="AU140" s="142">
        <f t="shared" si="243"/>
        <v>0</v>
      </c>
      <c r="AV140" s="142">
        <f t="shared" si="243"/>
        <v>0</v>
      </c>
      <c r="AW140" s="142">
        <f t="shared" si="243"/>
        <v>0</v>
      </c>
      <c r="AX140" s="142">
        <f t="shared" si="243"/>
        <v>0</v>
      </c>
      <c r="AY140" s="71">
        <f t="shared" si="257"/>
        <v>0</v>
      </c>
      <c r="AZ140" s="71">
        <f t="shared" si="258"/>
        <v>0</v>
      </c>
    </row>
    <row r="141" spans="1:52" s="7" customFormat="1" x14ac:dyDescent="0.25">
      <c r="A141" s="169"/>
      <c r="B141" s="169" t="s">
        <v>102</v>
      </c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8"/>
      <c r="R141" s="140" t="str">
        <f t="shared" si="251"/>
        <v>+</v>
      </c>
      <c r="S141" s="99"/>
      <c r="T141" s="99"/>
      <c r="U141" s="99"/>
      <c r="V141" s="99"/>
      <c r="W141" s="99"/>
      <c r="X141" s="99"/>
      <c r="Y141" s="140" t="str">
        <f t="shared" si="252"/>
        <v>+</v>
      </c>
      <c r="Z141" s="99"/>
      <c r="AA141" s="99"/>
      <c r="AB141" s="99"/>
      <c r="AC141" s="99"/>
      <c r="AD141" s="99"/>
      <c r="AE141" s="99"/>
      <c r="AF141" s="161" t="str">
        <f t="shared" si="253"/>
        <v/>
      </c>
      <c r="AH141" s="142">
        <f t="shared" si="246"/>
        <v>0</v>
      </c>
      <c r="AI141" s="142">
        <f t="shared" si="247"/>
        <v>0</v>
      </c>
      <c r="AJ141" s="148" t="e">
        <f t="shared" ref="AJ141:AJ146" si="259">C141/J141</f>
        <v>#DIV/0!</v>
      </c>
      <c r="AK141" s="142">
        <f t="shared" si="255"/>
        <v>0</v>
      </c>
      <c r="AL141" s="142">
        <f t="shared" si="248"/>
        <v>0</v>
      </c>
      <c r="AM141" s="142">
        <f t="shared" si="249"/>
        <v>0</v>
      </c>
      <c r="AN141" s="142">
        <f t="shared" si="249"/>
        <v>0</v>
      </c>
      <c r="AO141" s="142">
        <f t="shared" si="249"/>
        <v>0</v>
      </c>
      <c r="AP141" s="142">
        <f t="shared" si="249"/>
        <v>0</v>
      </c>
      <c r="AQ141" s="142">
        <f t="shared" si="249"/>
        <v>0</v>
      </c>
      <c r="AR141" s="142">
        <f t="shared" si="256"/>
        <v>0</v>
      </c>
      <c r="AS141" s="142">
        <f t="shared" si="250"/>
        <v>0</v>
      </c>
      <c r="AT141" s="142">
        <f t="shared" si="243"/>
        <v>0</v>
      </c>
      <c r="AU141" s="142">
        <f t="shared" si="243"/>
        <v>0</v>
      </c>
      <c r="AV141" s="142">
        <f t="shared" si="243"/>
        <v>0</v>
      </c>
      <c r="AW141" s="142">
        <f t="shared" si="243"/>
        <v>0</v>
      </c>
      <c r="AX141" s="142">
        <f t="shared" si="243"/>
        <v>0</v>
      </c>
      <c r="AY141" s="71">
        <f t="shared" si="257"/>
        <v>0</v>
      </c>
      <c r="AZ141" s="71">
        <f t="shared" si="258"/>
        <v>0</v>
      </c>
    </row>
    <row r="142" spans="1:52" s="7" customFormat="1" x14ac:dyDescent="0.25">
      <c r="A142" s="169"/>
      <c r="B142" s="169" t="s">
        <v>122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8"/>
      <c r="R142" s="140" t="str">
        <f t="shared" si="251"/>
        <v>+</v>
      </c>
      <c r="S142" s="99"/>
      <c r="T142" s="99"/>
      <c r="U142" s="99"/>
      <c r="V142" s="99"/>
      <c r="W142" s="99"/>
      <c r="X142" s="99"/>
      <c r="Y142" s="140" t="str">
        <f t="shared" si="252"/>
        <v>+</v>
      </c>
      <c r="Z142" s="99"/>
      <c r="AA142" s="99"/>
      <c r="AB142" s="99"/>
      <c r="AC142" s="99"/>
      <c r="AD142" s="99"/>
      <c r="AE142" s="99"/>
      <c r="AF142" s="161" t="str">
        <f t="shared" si="253"/>
        <v/>
      </c>
      <c r="AH142" s="142">
        <f t="shared" si="246"/>
        <v>0</v>
      </c>
      <c r="AI142" s="142">
        <f t="shared" si="247"/>
        <v>0</v>
      </c>
      <c r="AJ142" s="148" t="e">
        <f t="shared" si="259"/>
        <v>#DIV/0!</v>
      </c>
      <c r="AK142" s="142">
        <f t="shared" si="255"/>
        <v>0</v>
      </c>
      <c r="AL142" s="142">
        <f t="shared" si="248"/>
        <v>0</v>
      </c>
      <c r="AM142" s="142">
        <f t="shared" si="249"/>
        <v>0</v>
      </c>
      <c r="AN142" s="142">
        <f t="shared" si="249"/>
        <v>0</v>
      </c>
      <c r="AO142" s="142">
        <f t="shared" si="249"/>
        <v>0</v>
      </c>
      <c r="AP142" s="142">
        <f t="shared" si="249"/>
        <v>0</v>
      </c>
      <c r="AQ142" s="142">
        <f t="shared" si="249"/>
        <v>0</v>
      </c>
      <c r="AR142" s="142">
        <f t="shared" si="256"/>
        <v>0</v>
      </c>
      <c r="AS142" s="142">
        <f t="shared" si="250"/>
        <v>0</v>
      </c>
      <c r="AT142" s="142">
        <f t="shared" si="243"/>
        <v>0</v>
      </c>
      <c r="AU142" s="142">
        <f t="shared" si="243"/>
        <v>0</v>
      </c>
      <c r="AV142" s="142">
        <f t="shared" si="243"/>
        <v>0</v>
      </c>
      <c r="AW142" s="142">
        <f t="shared" si="243"/>
        <v>0</v>
      </c>
      <c r="AX142" s="142">
        <f t="shared" si="243"/>
        <v>0</v>
      </c>
      <c r="AY142" s="71">
        <f t="shared" si="257"/>
        <v>0</v>
      </c>
      <c r="AZ142" s="71">
        <f t="shared" si="258"/>
        <v>0</v>
      </c>
    </row>
    <row r="143" spans="1:52" s="7" customFormat="1" x14ac:dyDescent="0.25">
      <c r="A143" s="169"/>
      <c r="B143" s="169" t="s">
        <v>123</v>
      </c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8"/>
      <c r="R143" s="140" t="str">
        <f t="shared" si="251"/>
        <v>+</v>
      </c>
      <c r="S143" s="99"/>
      <c r="T143" s="99"/>
      <c r="U143" s="99"/>
      <c r="V143" s="99"/>
      <c r="W143" s="99"/>
      <c r="X143" s="99"/>
      <c r="Y143" s="140" t="str">
        <f t="shared" si="252"/>
        <v>+</v>
      </c>
      <c r="Z143" s="99"/>
      <c r="AA143" s="99"/>
      <c r="AB143" s="99"/>
      <c r="AC143" s="99"/>
      <c r="AD143" s="99"/>
      <c r="AE143" s="99"/>
      <c r="AF143" s="161" t="str">
        <f t="shared" si="253"/>
        <v/>
      </c>
      <c r="AH143" s="142">
        <f t="shared" si="246"/>
        <v>0</v>
      </c>
      <c r="AI143" s="142">
        <f t="shared" si="247"/>
        <v>0</v>
      </c>
      <c r="AJ143" s="148" t="e">
        <f t="shared" si="259"/>
        <v>#DIV/0!</v>
      </c>
      <c r="AK143" s="142">
        <f t="shared" si="255"/>
        <v>0</v>
      </c>
      <c r="AL143" s="142">
        <f t="shared" si="248"/>
        <v>0</v>
      </c>
      <c r="AM143" s="142">
        <f t="shared" si="249"/>
        <v>0</v>
      </c>
      <c r="AN143" s="142">
        <f t="shared" si="249"/>
        <v>0</v>
      </c>
      <c r="AO143" s="142">
        <f t="shared" si="249"/>
        <v>0</v>
      </c>
      <c r="AP143" s="142">
        <f t="shared" si="249"/>
        <v>0</v>
      </c>
      <c r="AQ143" s="142">
        <f t="shared" si="249"/>
        <v>0</v>
      </c>
      <c r="AR143" s="142">
        <f t="shared" si="256"/>
        <v>0</v>
      </c>
      <c r="AS143" s="142">
        <f t="shared" si="250"/>
        <v>0</v>
      </c>
      <c r="AT143" s="142">
        <f t="shared" si="243"/>
        <v>0</v>
      </c>
      <c r="AU143" s="142">
        <f t="shared" si="243"/>
        <v>0</v>
      </c>
      <c r="AV143" s="142">
        <f t="shared" si="243"/>
        <v>0</v>
      </c>
      <c r="AW143" s="142">
        <f t="shared" si="243"/>
        <v>0</v>
      </c>
      <c r="AX143" s="142">
        <f t="shared" si="243"/>
        <v>0</v>
      </c>
      <c r="AY143" s="71">
        <f t="shared" si="257"/>
        <v>0</v>
      </c>
      <c r="AZ143" s="71">
        <f t="shared" si="258"/>
        <v>0</v>
      </c>
    </row>
    <row r="144" spans="1:52" s="7" customFormat="1" x14ac:dyDescent="0.25">
      <c r="A144" s="169"/>
      <c r="B144" s="169" t="s">
        <v>103</v>
      </c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8"/>
      <c r="R144" s="140" t="str">
        <f t="shared" si="251"/>
        <v>+</v>
      </c>
      <c r="S144" s="99"/>
      <c r="T144" s="99"/>
      <c r="U144" s="99"/>
      <c r="V144" s="99"/>
      <c r="W144" s="99"/>
      <c r="X144" s="99"/>
      <c r="Y144" s="140" t="str">
        <f t="shared" si="252"/>
        <v>+</v>
      </c>
      <c r="Z144" s="99"/>
      <c r="AA144" s="99"/>
      <c r="AB144" s="99"/>
      <c r="AC144" s="99"/>
      <c r="AD144" s="99"/>
      <c r="AE144" s="99"/>
      <c r="AF144" s="161" t="str">
        <f t="shared" si="253"/>
        <v/>
      </c>
      <c r="AH144" s="142">
        <f t="shared" si="246"/>
        <v>0</v>
      </c>
      <c r="AI144" s="142">
        <f t="shared" si="247"/>
        <v>0</v>
      </c>
      <c r="AJ144" s="148" t="e">
        <f t="shared" si="259"/>
        <v>#DIV/0!</v>
      </c>
      <c r="AK144" s="142">
        <f t="shared" si="255"/>
        <v>0</v>
      </c>
      <c r="AL144" s="142">
        <f t="shared" si="248"/>
        <v>0</v>
      </c>
      <c r="AM144" s="142">
        <f t="shared" si="249"/>
        <v>0</v>
      </c>
      <c r="AN144" s="142">
        <f t="shared" si="249"/>
        <v>0</v>
      </c>
      <c r="AO144" s="142">
        <f t="shared" si="249"/>
        <v>0</v>
      </c>
      <c r="AP144" s="142">
        <f t="shared" si="249"/>
        <v>0</v>
      </c>
      <c r="AQ144" s="142">
        <f t="shared" si="249"/>
        <v>0</v>
      </c>
      <c r="AR144" s="142">
        <f t="shared" si="256"/>
        <v>0</v>
      </c>
      <c r="AS144" s="142">
        <f t="shared" si="250"/>
        <v>0</v>
      </c>
      <c r="AT144" s="142">
        <f t="shared" si="243"/>
        <v>0</v>
      </c>
      <c r="AU144" s="142">
        <f t="shared" si="243"/>
        <v>0</v>
      </c>
      <c r="AV144" s="142">
        <f t="shared" si="243"/>
        <v>0</v>
      </c>
      <c r="AW144" s="142">
        <f t="shared" si="243"/>
        <v>0</v>
      </c>
      <c r="AX144" s="142">
        <f t="shared" si="243"/>
        <v>0</v>
      </c>
      <c r="AY144" s="71">
        <f t="shared" si="257"/>
        <v>0</v>
      </c>
      <c r="AZ144" s="71">
        <f t="shared" si="258"/>
        <v>0</v>
      </c>
    </row>
    <row r="145" spans="1:52" s="7" customFormat="1" x14ac:dyDescent="0.25">
      <c r="A145" s="169"/>
      <c r="B145" s="169" t="s">
        <v>104</v>
      </c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8"/>
      <c r="R145" s="140" t="str">
        <f>IF(OR(C145=AK145,C145=AH145),"+",IF(C145-AK145=0,C145-AH145,C145-AK145))</f>
        <v>+</v>
      </c>
      <c r="S145" s="99"/>
      <c r="T145" s="99"/>
      <c r="U145" s="99"/>
      <c r="V145" s="99"/>
      <c r="W145" s="99"/>
      <c r="X145" s="99"/>
      <c r="Y145" s="140" t="str">
        <f t="shared" si="252"/>
        <v>+</v>
      </c>
      <c r="Z145" s="99"/>
      <c r="AA145" s="99"/>
      <c r="AB145" s="99"/>
      <c r="AC145" s="99"/>
      <c r="AD145" s="99"/>
      <c r="AE145" s="99"/>
      <c r="AF145" s="161" t="str">
        <f t="shared" si="253"/>
        <v/>
      </c>
      <c r="AH145" s="142">
        <f t="shared" si="246"/>
        <v>0</v>
      </c>
      <c r="AI145" s="142">
        <f t="shared" si="247"/>
        <v>0</v>
      </c>
      <c r="AJ145" s="148" t="e">
        <f t="shared" si="259"/>
        <v>#DIV/0!</v>
      </c>
      <c r="AK145" s="142">
        <f t="shared" si="255"/>
        <v>0</v>
      </c>
      <c r="AL145" s="142">
        <f t="shared" si="248"/>
        <v>0</v>
      </c>
      <c r="AM145" s="142">
        <f t="shared" si="249"/>
        <v>0</v>
      </c>
      <c r="AN145" s="142">
        <f t="shared" si="249"/>
        <v>0</v>
      </c>
      <c r="AO145" s="142">
        <f t="shared" si="249"/>
        <v>0</v>
      </c>
      <c r="AP145" s="142">
        <f t="shared" si="249"/>
        <v>0</v>
      </c>
      <c r="AQ145" s="142">
        <f t="shared" si="249"/>
        <v>0</v>
      </c>
      <c r="AR145" s="142">
        <f t="shared" si="256"/>
        <v>0</v>
      </c>
      <c r="AS145" s="142">
        <f t="shared" si="250"/>
        <v>0</v>
      </c>
      <c r="AT145" s="142">
        <f t="shared" si="243"/>
        <v>0</v>
      </c>
      <c r="AU145" s="142">
        <f t="shared" si="243"/>
        <v>0</v>
      </c>
      <c r="AV145" s="142">
        <f t="shared" si="243"/>
        <v>0</v>
      </c>
      <c r="AW145" s="142">
        <f t="shared" si="243"/>
        <v>0</v>
      </c>
      <c r="AX145" s="142">
        <f t="shared" si="243"/>
        <v>0</v>
      </c>
      <c r="AY145" s="71">
        <f t="shared" si="257"/>
        <v>0</v>
      </c>
      <c r="AZ145" s="71">
        <f t="shared" si="258"/>
        <v>0</v>
      </c>
    </row>
    <row r="146" spans="1:52" s="7" customFormat="1" x14ac:dyDescent="0.25">
      <c r="A146" s="169"/>
      <c r="B146" s="169" t="s">
        <v>105</v>
      </c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8"/>
      <c r="R146" s="140" t="str">
        <f t="shared" si="251"/>
        <v>+</v>
      </c>
      <c r="S146" s="99"/>
      <c r="T146" s="99"/>
      <c r="U146" s="99"/>
      <c r="V146" s="99"/>
      <c r="W146" s="99"/>
      <c r="X146" s="99"/>
      <c r="Y146" s="140" t="str">
        <f t="shared" si="252"/>
        <v>+</v>
      </c>
      <c r="Z146" s="99"/>
      <c r="AA146" s="99"/>
      <c r="AB146" s="99"/>
      <c r="AC146" s="99"/>
      <c r="AD146" s="99"/>
      <c r="AE146" s="99"/>
      <c r="AF146" s="161" t="str">
        <f t="shared" si="253"/>
        <v/>
      </c>
      <c r="AH146" s="142">
        <f t="shared" si="246"/>
        <v>0</v>
      </c>
      <c r="AI146" s="142">
        <f t="shared" si="247"/>
        <v>0</v>
      </c>
      <c r="AJ146" s="148" t="e">
        <f t="shared" si="259"/>
        <v>#DIV/0!</v>
      </c>
      <c r="AK146" s="142">
        <f t="shared" si="255"/>
        <v>0</v>
      </c>
      <c r="AL146" s="142">
        <f t="shared" si="248"/>
        <v>0</v>
      </c>
      <c r="AM146" s="142">
        <f t="shared" si="249"/>
        <v>0</v>
      </c>
      <c r="AN146" s="142">
        <f t="shared" si="249"/>
        <v>0</v>
      </c>
      <c r="AO146" s="142">
        <f t="shared" si="249"/>
        <v>0</v>
      </c>
      <c r="AP146" s="142">
        <f t="shared" si="249"/>
        <v>0</v>
      </c>
      <c r="AQ146" s="142">
        <f t="shared" si="249"/>
        <v>0</v>
      </c>
      <c r="AR146" s="142">
        <f t="shared" si="256"/>
        <v>0</v>
      </c>
      <c r="AS146" s="142">
        <f t="shared" si="250"/>
        <v>0</v>
      </c>
      <c r="AT146" s="142">
        <f t="shared" si="243"/>
        <v>0</v>
      </c>
      <c r="AU146" s="142">
        <f t="shared" si="243"/>
        <v>0</v>
      </c>
      <c r="AV146" s="142">
        <f t="shared" si="243"/>
        <v>0</v>
      </c>
      <c r="AW146" s="142">
        <f t="shared" si="243"/>
        <v>0</v>
      </c>
      <c r="AX146" s="142">
        <f t="shared" si="243"/>
        <v>0</v>
      </c>
      <c r="AY146" s="71">
        <f t="shared" si="257"/>
        <v>0</v>
      </c>
      <c r="AZ146" s="71">
        <f t="shared" si="258"/>
        <v>0</v>
      </c>
    </row>
    <row r="147" spans="1:52" s="7" customFormat="1" ht="45" x14ac:dyDescent="0.25">
      <c r="A147" s="169"/>
      <c r="B147" s="170" t="s">
        <v>358</v>
      </c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8"/>
      <c r="R147" s="140" t="str">
        <f t="shared" si="251"/>
        <v>+</v>
      </c>
      <c r="S147" s="99"/>
      <c r="T147" s="99"/>
      <c r="U147" s="99"/>
      <c r="V147" s="99"/>
      <c r="W147" s="99"/>
      <c r="X147" s="99"/>
      <c r="Y147" s="140" t="str">
        <f t="shared" si="252"/>
        <v>+</v>
      </c>
      <c r="Z147" s="99"/>
      <c r="AA147" s="99"/>
      <c r="AB147" s="99"/>
      <c r="AC147" s="99"/>
      <c r="AD147" s="99"/>
      <c r="AE147" s="99"/>
      <c r="AF147" s="99"/>
      <c r="AH147" s="142">
        <f t="shared" si="246"/>
        <v>0</v>
      </c>
      <c r="AI147" s="142">
        <f t="shared" ref="AI147" si="260">D147</f>
        <v>0</v>
      </c>
      <c r="AJ147" s="142"/>
      <c r="AK147" s="142">
        <f>SUM(AL147:AQ147)</f>
        <v>0</v>
      </c>
      <c r="AL147" s="142">
        <f t="shared" ref="AL147" si="261">G147</f>
        <v>0</v>
      </c>
      <c r="AM147" s="142">
        <f t="shared" ref="AM147" si="262">H147</f>
        <v>0</v>
      </c>
      <c r="AN147" s="142">
        <f t="shared" ref="AN147" si="263">I147</f>
        <v>0</v>
      </c>
      <c r="AO147" s="142">
        <f t="shared" ref="AO147" si="264">J147</f>
        <v>0</v>
      </c>
      <c r="AP147" s="142">
        <f t="shared" ref="AP147" si="265">K147</f>
        <v>0</v>
      </c>
      <c r="AQ147" s="142">
        <f t="shared" ref="AQ147" si="266">L147</f>
        <v>0</v>
      </c>
      <c r="AR147" s="142">
        <f t="shared" ref="AR147" si="267">M147</f>
        <v>0</v>
      </c>
      <c r="AS147" s="142">
        <f t="shared" ref="AS147" si="268">N147</f>
        <v>0</v>
      </c>
      <c r="AT147" s="142">
        <f t="shared" ref="AT147" si="269">O147</f>
        <v>0</v>
      </c>
      <c r="AU147" s="142">
        <f t="shared" ref="AU147" si="270">P147</f>
        <v>0</v>
      </c>
      <c r="AV147" s="142">
        <f t="shared" ref="AV147" si="271">Q147</f>
        <v>0</v>
      </c>
      <c r="AW147" s="142">
        <f t="shared" si="243"/>
        <v>0</v>
      </c>
      <c r="AX147" s="142">
        <f t="shared" si="243"/>
        <v>0</v>
      </c>
      <c r="AY147" s="71">
        <f t="shared" ref="AY147:AY157" si="272">C147-AK147</f>
        <v>0</v>
      </c>
      <c r="AZ147" s="71">
        <f t="shared" ref="AZ147:AZ157" si="273">J147-AR147</f>
        <v>0</v>
      </c>
    </row>
    <row r="148" spans="1:52" s="7" customFormat="1" x14ac:dyDescent="0.25">
      <c r="A148" s="169" t="s">
        <v>135</v>
      </c>
      <c r="B148" s="169" t="s">
        <v>98</v>
      </c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8"/>
      <c r="R148" s="140" t="str">
        <f t="shared" si="251"/>
        <v>+</v>
      </c>
      <c r="S148" s="140" t="str">
        <f t="shared" ref="S148" si="274">IF(D148=AL148,"+",D148-AL148)</f>
        <v>+</v>
      </c>
      <c r="T148" s="140" t="str">
        <f t="shared" ref="T148" si="275">IF(E148=AM148,"+",E148-AM148)</f>
        <v>+</v>
      </c>
      <c r="U148" s="140" t="str">
        <f t="shared" ref="U148" si="276">IF(F148=AN148,"+",F148-AN148)</f>
        <v>+</v>
      </c>
      <c r="V148" s="140" t="str">
        <f t="shared" ref="V148" si="277">IF(G148=AO148,"+",G148-AO148)</f>
        <v>+</v>
      </c>
      <c r="W148" s="140" t="str">
        <f t="shared" ref="W148" si="278">IF(H148=AP148,"+",H148-AP148)</f>
        <v>+</v>
      </c>
      <c r="X148" s="140" t="str">
        <f t="shared" ref="X148" si="279">IF(I148=AQ148,"+",I148-AQ148)</f>
        <v>+</v>
      </c>
      <c r="Y148" s="140" t="str">
        <f t="shared" si="252"/>
        <v>+</v>
      </c>
      <c r="Z148" s="140" t="str">
        <f t="shared" ref="Z148" si="280">IF(K148=AS148,"+",K148-AS148)</f>
        <v>+</v>
      </c>
      <c r="AA148" s="140" t="str">
        <f t="shared" ref="AA148" si="281">IF(L148=AT148,"+",L148-AT148)</f>
        <v>+</v>
      </c>
      <c r="AB148" s="140" t="str">
        <f t="shared" ref="AB148" si="282">IF(M148=AU148,"+",M148-AU148)</f>
        <v>+</v>
      </c>
      <c r="AC148" s="140" t="str">
        <f t="shared" ref="AC148" si="283">IF(N148=AV148,"+",N148-AV148)</f>
        <v>+</v>
      </c>
      <c r="AD148" s="140" t="str">
        <f t="shared" ref="AD148" si="284">IF(O148=AW148,"+",O148-AW148)</f>
        <v>+</v>
      </c>
      <c r="AE148" s="140" t="str">
        <f t="shared" ref="AE148" si="285">IF(P148=AX148,"+",P148-AX148)</f>
        <v>+</v>
      </c>
      <c r="AF148" s="163"/>
      <c r="AH148" s="142">
        <f>SUM(AH149:AH157)</f>
        <v>0</v>
      </c>
      <c r="AI148" s="142">
        <f t="shared" ref="AI148:AX148" si="286">SUM(AI149:AI157)</f>
        <v>0</v>
      </c>
      <c r="AJ148" s="142"/>
      <c r="AK148" s="142">
        <f t="shared" si="286"/>
        <v>0</v>
      </c>
      <c r="AL148" s="142">
        <f t="shared" si="286"/>
        <v>0</v>
      </c>
      <c r="AM148" s="142">
        <f t="shared" si="286"/>
        <v>0</v>
      </c>
      <c r="AN148" s="142">
        <f t="shared" si="286"/>
        <v>0</v>
      </c>
      <c r="AO148" s="142">
        <f t="shared" si="286"/>
        <v>0</v>
      </c>
      <c r="AP148" s="142">
        <f t="shared" si="286"/>
        <v>0</v>
      </c>
      <c r="AQ148" s="142">
        <f>SUM(AQ149:AQ157)</f>
        <v>0</v>
      </c>
      <c r="AR148" s="142">
        <f t="shared" si="286"/>
        <v>0</v>
      </c>
      <c r="AS148" s="142">
        <f t="shared" si="286"/>
        <v>0</v>
      </c>
      <c r="AT148" s="142">
        <f t="shared" si="286"/>
        <v>0</v>
      </c>
      <c r="AU148" s="142">
        <f t="shared" si="286"/>
        <v>0</v>
      </c>
      <c r="AV148" s="142">
        <f t="shared" si="286"/>
        <v>0</v>
      </c>
      <c r="AW148" s="142">
        <f t="shared" si="286"/>
        <v>0</v>
      </c>
      <c r="AX148" s="142">
        <f t="shared" si="286"/>
        <v>0</v>
      </c>
      <c r="AY148" s="71">
        <f t="shared" si="272"/>
        <v>0</v>
      </c>
      <c r="AZ148" s="71">
        <f t="shared" si="273"/>
        <v>0</v>
      </c>
    </row>
    <row r="149" spans="1:52" s="7" customFormat="1" x14ac:dyDescent="0.25">
      <c r="A149" s="169"/>
      <c r="B149" s="169" t="s">
        <v>99</v>
      </c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8"/>
      <c r="R149" s="140" t="str">
        <f t="shared" si="251"/>
        <v>+</v>
      </c>
      <c r="S149" s="99"/>
      <c r="T149" s="99"/>
      <c r="U149" s="99"/>
      <c r="V149" s="99"/>
      <c r="W149" s="99"/>
      <c r="X149" s="99"/>
      <c r="Y149" s="140" t="str">
        <f t="shared" si="252"/>
        <v>+</v>
      </c>
      <c r="Z149" s="99"/>
      <c r="AA149" s="99"/>
      <c r="AB149" s="99"/>
      <c r="AC149" s="99"/>
      <c r="AD149" s="99"/>
      <c r="AE149" s="99"/>
      <c r="AF149" s="161" t="str">
        <f t="shared" ref="AF149:AF157" si="287">IF(ISERROR(AJ149),"",IF(AJ149&lt;=1000,"+",AJ149))</f>
        <v/>
      </c>
      <c r="AH149" s="142">
        <f t="shared" ref="AH149:AH157" si="288">C149</f>
        <v>0</v>
      </c>
      <c r="AI149" s="142">
        <f t="shared" ref="AI149:AI157" si="289">J149</f>
        <v>0</v>
      </c>
      <c r="AJ149" s="148" t="e">
        <f t="shared" ref="AJ149:AJ150" si="290">C149/J149</f>
        <v>#DIV/0!</v>
      </c>
      <c r="AK149" s="142">
        <f t="shared" ref="AK149:AK157" si="291">SUM(AL149:AQ149)</f>
        <v>0</v>
      </c>
      <c r="AL149" s="142">
        <f t="shared" ref="AL149:AL157" si="292">D149</f>
        <v>0</v>
      </c>
      <c r="AM149" s="142">
        <f t="shared" ref="AM149:AM157" si="293">E149</f>
        <v>0</v>
      </c>
      <c r="AN149" s="142">
        <f t="shared" ref="AN149:AN157" si="294">F149</f>
        <v>0</v>
      </c>
      <c r="AO149" s="142">
        <f t="shared" ref="AO149:AO157" si="295">G149</f>
        <v>0</v>
      </c>
      <c r="AP149" s="142">
        <f t="shared" ref="AP149:AP157" si="296">H149</f>
        <v>0</v>
      </c>
      <c r="AQ149" s="142">
        <f t="shared" ref="AQ149:AQ157" si="297">I149</f>
        <v>0</v>
      </c>
      <c r="AR149" s="142">
        <f t="shared" ref="AR149:AR157" si="298">SUM(AS149:AX149)</f>
        <v>0</v>
      </c>
      <c r="AS149" s="142">
        <f t="shared" ref="AS149:AS157" si="299">K149</f>
        <v>0</v>
      </c>
      <c r="AT149" s="142">
        <f t="shared" ref="AT149:AT157" si="300">L149</f>
        <v>0</v>
      </c>
      <c r="AU149" s="142">
        <f t="shared" ref="AU149:AU157" si="301">M149</f>
        <v>0</v>
      </c>
      <c r="AV149" s="142">
        <f t="shared" ref="AV149:AV157" si="302">N149</f>
        <v>0</v>
      </c>
      <c r="AW149" s="142">
        <f t="shared" ref="AW149:AW157" si="303">O149</f>
        <v>0</v>
      </c>
      <c r="AX149" s="142">
        <f t="shared" ref="AX149:AX157" si="304">P149</f>
        <v>0</v>
      </c>
      <c r="AY149" s="71">
        <f t="shared" si="272"/>
        <v>0</v>
      </c>
      <c r="AZ149" s="71">
        <f t="shared" si="273"/>
        <v>0</v>
      </c>
    </row>
    <row r="150" spans="1:52" s="7" customFormat="1" x14ac:dyDescent="0.25">
      <c r="A150" s="169"/>
      <c r="B150" s="169" t="s">
        <v>100</v>
      </c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8"/>
      <c r="R150" s="140" t="str">
        <f t="shared" si="251"/>
        <v>+</v>
      </c>
      <c r="S150" s="99"/>
      <c r="T150" s="99"/>
      <c r="U150" s="99"/>
      <c r="V150" s="99"/>
      <c r="W150" s="99"/>
      <c r="X150" s="99"/>
      <c r="Y150" s="140" t="str">
        <f t="shared" si="252"/>
        <v>+</v>
      </c>
      <c r="Z150" s="99"/>
      <c r="AA150" s="99"/>
      <c r="AB150" s="99"/>
      <c r="AC150" s="99"/>
      <c r="AD150" s="99"/>
      <c r="AE150" s="99"/>
      <c r="AF150" s="161" t="str">
        <f t="shared" si="287"/>
        <v/>
      </c>
      <c r="AH150" s="142">
        <f t="shared" si="288"/>
        <v>0</v>
      </c>
      <c r="AI150" s="142">
        <f t="shared" si="289"/>
        <v>0</v>
      </c>
      <c r="AJ150" s="148" t="e">
        <f t="shared" si="290"/>
        <v>#DIV/0!</v>
      </c>
      <c r="AK150" s="142">
        <f t="shared" si="291"/>
        <v>0</v>
      </c>
      <c r="AL150" s="142">
        <f t="shared" si="292"/>
        <v>0</v>
      </c>
      <c r="AM150" s="142">
        <f t="shared" si="293"/>
        <v>0</v>
      </c>
      <c r="AN150" s="142">
        <f t="shared" si="294"/>
        <v>0</v>
      </c>
      <c r="AO150" s="142">
        <f t="shared" si="295"/>
        <v>0</v>
      </c>
      <c r="AP150" s="142">
        <f t="shared" si="296"/>
        <v>0</v>
      </c>
      <c r="AQ150" s="142">
        <f t="shared" si="297"/>
        <v>0</v>
      </c>
      <c r="AR150" s="142">
        <f t="shared" si="298"/>
        <v>0</v>
      </c>
      <c r="AS150" s="142">
        <f t="shared" si="299"/>
        <v>0</v>
      </c>
      <c r="AT150" s="142">
        <f t="shared" si="300"/>
        <v>0</v>
      </c>
      <c r="AU150" s="142">
        <f t="shared" si="301"/>
        <v>0</v>
      </c>
      <c r="AV150" s="142">
        <f t="shared" si="302"/>
        <v>0</v>
      </c>
      <c r="AW150" s="142">
        <f t="shared" si="303"/>
        <v>0</v>
      </c>
      <c r="AX150" s="142">
        <f t="shared" si="304"/>
        <v>0</v>
      </c>
      <c r="AY150" s="71">
        <f t="shared" si="272"/>
        <v>0</v>
      </c>
      <c r="AZ150" s="71">
        <f t="shared" si="273"/>
        <v>0</v>
      </c>
    </row>
    <row r="151" spans="1:52" s="7" customFormat="1" x14ac:dyDescent="0.25">
      <c r="A151" s="169"/>
      <c r="B151" s="169" t="s">
        <v>101</v>
      </c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8"/>
      <c r="R151" s="140" t="str">
        <f t="shared" si="251"/>
        <v>+</v>
      </c>
      <c r="S151" s="99"/>
      <c r="T151" s="99"/>
      <c r="U151" s="99"/>
      <c r="V151" s="99"/>
      <c r="W151" s="99"/>
      <c r="X151" s="99"/>
      <c r="Y151" s="140" t="str">
        <f t="shared" si="252"/>
        <v>+</v>
      </c>
      <c r="Z151" s="99"/>
      <c r="AA151" s="99"/>
      <c r="AB151" s="99"/>
      <c r="AC151" s="99"/>
      <c r="AD151" s="99"/>
      <c r="AE151" s="99"/>
      <c r="AF151" s="161" t="str">
        <f t="shared" si="287"/>
        <v/>
      </c>
      <c r="AH151" s="142">
        <f t="shared" si="288"/>
        <v>0</v>
      </c>
      <c r="AI151" s="142">
        <f t="shared" si="289"/>
        <v>0</v>
      </c>
      <c r="AJ151" s="148" t="e">
        <f>C151/J151</f>
        <v>#DIV/0!</v>
      </c>
      <c r="AK151" s="142">
        <f t="shared" si="291"/>
        <v>0</v>
      </c>
      <c r="AL151" s="142">
        <f t="shared" si="292"/>
        <v>0</v>
      </c>
      <c r="AM151" s="142">
        <f t="shared" si="293"/>
        <v>0</v>
      </c>
      <c r="AN151" s="142">
        <f t="shared" si="294"/>
        <v>0</v>
      </c>
      <c r="AO151" s="142">
        <f t="shared" si="295"/>
        <v>0</v>
      </c>
      <c r="AP151" s="142">
        <f t="shared" si="296"/>
        <v>0</v>
      </c>
      <c r="AQ151" s="142">
        <f t="shared" si="297"/>
        <v>0</v>
      </c>
      <c r="AR151" s="142">
        <f t="shared" si="298"/>
        <v>0</v>
      </c>
      <c r="AS151" s="142">
        <f t="shared" si="299"/>
        <v>0</v>
      </c>
      <c r="AT151" s="142">
        <f t="shared" si="300"/>
        <v>0</v>
      </c>
      <c r="AU151" s="142">
        <f t="shared" si="301"/>
        <v>0</v>
      </c>
      <c r="AV151" s="142">
        <f t="shared" si="302"/>
        <v>0</v>
      </c>
      <c r="AW151" s="142">
        <f t="shared" si="303"/>
        <v>0</v>
      </c>
      <c r="AX151" s="142">
        <f t="shared" si="304"/>
        <v>0</v>
      </c>
      <c r="AY151" s="71">
        <f t="shared" si="272"/>
        <v>0</v>
      </c>
      <c r="AZ151" s="71">
        <f t="shared" si="273"/>
        <v>0</v>
      </c>
    </row>
    <row r="152" spans="1:52" s="7" customFormat="1" x14ac:dyDescent="0.25">
      <c r="A152" s="169"/>
      <c r="B152" s="169" t="s">
        <v>102</v>
      </c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8"/>
      <c r="R152" s="140" t="str">
        <f t="shared" si="251"/>
        <v>+</v>
      </c>
      <c r="S152" s="99"/>
      <c r="T152" s="99"/>
      <c r="U152" s="99"/>
      <c r="V152" s="99"/>
      <c r="W152" s="99"/>
      <c r="X152" s="99"/>
      <c r="Y152" s="140" t="str">
        <f t="shared" si="252"/>
        <v>+</v>
      </c>
      <c r="Z152" s="99"/>
      <c r="AA152" s="99"/>
      <c r="AB152" s="99"/>
      <c r="AC152" s="99"/>
      <c r="AD152" s="99"/>
      <c r="AE152" s="99"/>
      <c r="AF152" s="161" t="str">
        <f t="shared" si="287"/>
        <v/>
      </c>
      <c r="AH152" s="142">
        <f t="shared" si="288"/>
        <v>0</v>
      </c>
      <c r="AI152" s="142">
        <f t="shared" si="289"/>
        <v>0</v>
      </c>
      <c r="AJ152" s="148" t="e">
        <f t="shared" ref="AJ152:AJ157" si="305">C152/J152</f>
        <v>#DIV/0!</v>
      </c>
      <c r="AK152" s="142">
        <f t="shared" si="291"/>
        <v>0</v>
      </c>
      <c r="AL152" s="142">
        <f t="shared" si="292"/>
        <v>0</v>
      </c>
      <c r="AM152" s="142">
        <f t="shared" si="293"/>
        <v>0</v>
      </c>
      <c r="AN152" s="142">
        <f t="shared" si="294"/>
        <v>0</v>
      </c>
      <c r="AO152" s="142">
        <f t="shared" si="295"/>
        <v>0</v>
      </c>
      <c r="AP152" s="142">
        <f t="shared" si="296"/>
        <v>0</v>
      </c>
      <c r="AQ152" s="142">
        <f t="shared" si="297"/>
        <v>0</v>
      </c>
      <c r="AR152" s="142">
        <f t="shared" si="298"/>
        <v>0</v>
      </c>
      <c r="AS152" s="142">
        <f t="shared" si="299"/>
        <v>0</v>
      </c>
      <c r="AT152" s="142">
        <f t="shared" si="300"/>
        <v>0</v>
      </c>
      <c r="AU152" s="142">
        <f t="shared" si="301"/>
        <v>0</v>
      </c>
      <c r="AV152" s="142">
        <f t="shared" si="302"/>
        <v>0</v>
      </c>
      <c r="AW152" s="142">
        <f t="shared" si="303"/>
        <v>0</v>
      </c>
      <c r="AX152" s="142">
        <f t="shared" si="304"/>
        <v>0</v>
      </c>
      <c r="AY152" s="71">
        <f t="shared" si="272"/>
        <v>0</v>
      </c>
      <c r="AZ152" s="71">
        <f t="shared" si="273"/>
        <v>0</v>
      </c>
    </row>
    <row r="153" spans="1:52" s="7" customFormat="1" x14ac:dyDescent="0.25">
      <c r="A153" s="169"/>
      <c r="B153" s="169" t="s">
        <v>122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8"/>
      <c r="R153" s="140" t="str">
        <f t="shared" si="251"/>
        <v>+</v>
      </c>
      <c r="S153" s="99"/>
      <c r="T153" s="99"/>
      <c r="U153" s="99"/>
      <c r="V153" s="99"/>
      <c r="W153" s="99"/>
      <c r="X153" s="99"/>
      <c r="Y153" s="140" t="str">
        <f t="shared" si="252"/>
        <v>+</v>
      </c>
      <c r="Z153" s="99"/>
      <c r="AA153" s="99"/>
      <c r="AB153" s="99"/>
      <c r="AC153" s="99"/>
      <c r="AD153" s="99"/>
      <c r="AE153" s="99"/>
      <c r="AF153" s="161" t="str">
        <f t="shared" si="287"/>
        <v/>
      </c>
      <c r="AH153" s="142">
        <f t="shared" si="288"/>
        <v>0</v>
      </c>
      <c r="AI153" s="142">
        <f t="shared" si="289"/>
        <v>0</v>
      </c>
      <c r="AJ153" s="148" t="e">
        <f t="shared" si="305"/>
        <v>#DIV/0!</v>
      </c>
      <c r="AK153" s="142">
        <f t="shared" si="291"/>
        <v>0</v>
      </c>
      <c r="AL153" s="142">
        <f t="shared" si="292"/>
        <v>0</v>
      </c>
      <c r="AM153" s="142">
        <f t="shared" si="293"/>
        <v>0</v>
      </c>
      <c r="AN153" s="142">
        <f t="shared" si="294"/>
        <v>0</v>
      </c>
      <c r="AO153" s="142">
        <f t="shared" si="295"/>
        <v>0</v>
      </c>
      <c r="AP153" s="142">
        <f t="shared" si="296"/>
        <v>0</v>
      </c>
      <c r="AQ153" s="142">
        <f t="shared" si="297"/>
        <v>0</v>
      </c>
      <c r="AR153" s="142">
        <f t="shared" si="298"/>
        <v>0</v>
      </c>
      <c r="AS153" s="142">
        <f t="shared" si="299"/>
        <v>0</v>
      </c>
      <c r="AT153" s="142">
        <f t="shared" si="300"/>
        <v>0</v>
      </c>
      <c r="AU153" s="142">
        <f t="shared" si="301"/>
        <v>0</v>
      </c>
      <c r="AV153" s="142">
        <f t="shared" si="302"/>
        <v>0</v>
      </c>
      <c r="AW153" s="142">
        <f t="shared" si="303"/>
        <v>0</v>
      </c>
      <c r="AX153" s="142">
        <f t="shared" si="304"/>
        <v>0</v>
      </c>
      <c r="AY153" s="71">
        <f t="shared" si="272"/>
        <v>0</v>
      </c>
      <c r="AZ153" s="71">
        <f t="shared" si="273"/>
        <v>0</v>
      </c>
    </row>
    <row r="154" spans="1:52" s="7" customFormat="1" x14ac:dyDescent="0.25">
      <c r="A154" s="169"/>
      <c r="B154" s="169" t="s">
        <v>123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8"/>
      <c r="R154" s="140" t="str">
        <f t="shared" si="251"/>
        <v>+</v>
      </c>
      <c r="S154" s="99"/>
      <c r="T154" s="99"/>
      <c r="U154" s="99"/>
      <c r="V154" s="99"/>
      <c r="W154" s="99"/>
      <c r="X154" s="99"/>
      <c r="Y154" s="140" t="str">
        <f t="shared" si="252"/>
        <v>+</v>
      </c>
      <c r="Z154" s="99"/>
      <c r="AA154" s="99"/>
      <c r="AB154" s="99"/>
      <c r="AC154" s="99"/>
      <c r="AD154" s="99"/>
      <c r="AE154" s="99"/>
      <c r="AF154" s="161" t="str">
        <f t="shared" si="287"/>
        <v/>
      </c>
      <c r="AH154" s="142">
        <f t="shared" si="288"/>
        <v>0</v>
      </c>
      <c r="AI154" s="142">
        <f t="shared" si="289"/>
        <v>0</v>
      </c>
      <c r="AJ154" s="148" t="e">
        <f t="shared" si="305"/>
        <v>#DIV/0!</v>
      </c>
      <c r="AK154" s="142">
        <f t="shared" si="291"/>
        <v>0</v>
      </c>
      <c r="AL154" s="142">
        <f t="shared" si="292"/>
        <v>0</v>
      </c>
      <c r="AM154" s="142">
        <f t="shared" si="293"/>
        <v>0</v>
      </c>
      <c r="AN154" s="142">
        <f t="shared" si="294"/>
        <v>0</v>
      </c>
      <c r="AO154" s="142">
        <f t="shared" si="295"/>
        <v>0</v>
      </c>
      <c r="AP154" s="142">
        <f t="shared" si="296"/>
        <v>0</v>
      </c>
      <c r="AQ154" s="142">
        <f t="shared" si="297"/>
        <v>0</v>
      </c>
      <c r="AR154" s="142">
        <f t="shared" si="298"/>
        <v>0</v>
      </c>
      <c r="AS154" s="142">
        <f t="shared" si="299"/>
        <v>0</v>
      </c>
      <c r="AT154" s="142">
        <f t="shared" si="300"/>
        <v>0</v>
      </c>
      <c r="AU154" s="142">
        <f t="shared" si="301"/>
        <v>0</v>
      </c>
      <c r="AV154" s="142">
        <f t="shared" si="302"/>
        <v>0</v>
      </c>
      <c r="AW154" s="142">
        <f t="shared" si="303"/>
        <v>0</v>
      </c>
      <c r="AX154" s="142">
        <f t="shared" si="304"/>
        <v>0</v>
      </c>
      <c r="AY154" s="71">
        <f t="shared" si="272"/>
        <v>0</v>
      </c>
      <c r="AZ154" s="71">
        <f t="shared" si="273"/>
        <v>0</v>
      </c>
    </row>
    <row r="155" spans="1:52" s="7" customFormat="1" x14ac:dyDescent="0.25">
      <c r="A155" s="169"/>
      <c r="B155" s="169" t="s">
        <v>103</v>
      </c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8"/>
      <c r="R155" s="140" t="str">
        <f t="shared" si="251"/>
        <v>+</v>
      </c>
      <c r="S155" s="99"/>
      <c r="T155" s="99"/>
      <c r="U155" s="99"/>
      <c r="V155" s="99"/>
      <c r="W155" s="99"/>
      <c r="X155" s="99"/>
      <c r="Y155" s="140" t="str">
        <f t="shared" si="252"/>
        <v>+</v>
      </c>
      <c r="Z155" s="99"/>
      <c r="AA155" s="99"/>
      <c r="AB155" s="99"/>
      <c r="AC155" s="99"/>
      <c r="AD155" s="99"/>
      <c r="AE155" s="99"/>
      <c r="AF155" s="161" t="str">
        <f t="shared" si="287"/>
        <v/>
      </c>
      <c r="AH155" s="142">
        <f t="shared" si="288"/>
        <v>0</v>
      </c>
      <c r="AI155" s="142">
        <f t="shared" si="289"/>
        <v>0</v>
      </c>
      <c r="AJ155" s="148" t="e">
        <f t="shared" si="305"/>
        <v>#DIV/0!</v>
      </c>
      <c r="AK155" s="142">
        <f t="shared" si="291"/>
        <v>0</v>
      </c>
      <c r="AL155" s="142">
        <f t="shared" si="292"/>
        <v>0</v>
      </c>
      <c r="AM155" s="142">
        <f t="shared" si="293"/>
        <v>0</v>
      </c>
      <c r="AN155" s="142">
        <f t="shared" si="294"/>
        <v>0</v>
      </c>
      <c r="AO155" s="142">
        <f t="shared" si="295"/>
        <v>0</v>
      </c>
      <c r="AP155" s="142">
        <f t="shared" si="296"/>
        <v>0</v>
      </c>
      <c r="AQ155" s="142">
        <f t="shared" si="297"/>
        <v>0</v>
      </c>
      <c r="AR155" s="142">
        <f t="shared" si="298"/>
        <v>0</v>
      </c>
      <c r="AS155" s="142">
        <f t="shared" si="299"/>
        <v>0</v>
      </c>
      <c r="AT155" s="142">
        <f t="shared" si="300"/>
        <v>0</v>
      </c>
      <c r="AU155" s="142">
        <f t="shared" si="301"/>
        <v>0</v>
      </c>
      <c r="AV155" s="142">
        <f t="shared" si="302"/>
        <v>0</v>
      </c>
      <c r="AW155" s="142">
        <f t="shared" si="303"/>
        <v>0</v>
      </c>
      <c r="AX155" s="142">
        <f t="shared" si="304"/>
        <v>0</v>
      </c>
      <c r="AY155" s="71">
        <f t="shared" si="272"/>
        <v>0</v>
      </c>
      <c r="AZ155" s="71">
        <f t="shared" si="273"/>
        <v>0</v>
      </c>
    </row>
    <row r="156" spans="1:52" s="7" customFormat="1" x14ac:dyDescent="0.25">
      <c r="A156" s="169"/>
      <c r="B156" s="169" t="s">
        <v>104</v>
      </c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8"/>
      <c r="R156" s="140" t="str">
        <f t="shared" si="251"/>
        <v>+</v>
      </c>
      <c r="S156" s="99"/>
      <c r="T156" s="99"/>
      <c r="U156" s="99"/>
      <c r="V156" s="99"/>
      <c r="W156" s="99"/>
      <c r="X156" s="99"/>
      <c r="Y156" s="140" t="str">
        <f t="shared" si="252"/>
        <v>+</v>
      </c>
      <c r="Z156" s="99"/>
      <c r="AA156" s="99"/>
      <c r="AB156" s="99"/>
      <c r="AC156" s="99"/>
      <c r="AD156" s="99"/>
      <c r="AE156" s="99"/>
      <c r="AF156" s="161" t="str">
        <f t="shared" si="287"/>
        <v/>
      </c>
      <c r="AH156" s="142">
        <f t="shared" si="288"/>
        <v>0</v>
      </c>
      <c r="AI156" s="142">
        <f t="shared" si="289"/>
        <v>0</v>
      </c>
      <c r="AJ156" s="148" t="e">
        <f t="shared" si="305"/>
        <v>#DIV/0!</v>
      </c>
      <c r="AK156" s="142">
        <f t="shared" si="291"/>
        <v>0</v>
      </c>
      <c r="AL156" s="142">
        <f t="shared" si="292"/>
        <v>0</v>
      </c>
      <c r="AM156" s="142">
        <f t="shared" si="293"/>
        <v>0</v>
      </c>
      <c r="AN156" s="142">
        <f t="shared" si="294"/>
        <v>0</v>
      </c>
      <c r="AO156" s="142">
        <f t="shared" si="295"/>
        <v>0</v>
      </c>
      <c r="AP156" s="142">
        <f t="shared" si="296"/>
        <v>0</v>
      </c>
      <c r="AQ156" s="142">
        <f t="shared" si="297"/>
        <v>0</v>
      </c>
      <c r="AR156" s="142">
        <f t="shared" si="298"/>
        <v>0</v>
      </c>
      <c r="AS156" s="142">
        <f t="shared" si="299"/>
        <v>0</v>
      </c>
      <c r="AT156" s="142">
        <f t="shared" si="300"/>
        <v>0</v>
      </c>
      <c r="AU156" s="142">
        <f t="shared" si="301"/>
        <v>0</v>
      </c>
      <c r="AV156" s="142">
        <f t="shared" si="302"/>
        <v>0</v>
      </c>
      <c r="AW156" s="142">
        <f t="shared" si="303"/>
        <v>0</v>
      </c>
      <c r="AX156" s="142">
        <f t="shared" si="304"/>
        <v>0</v>
      </c>
      <c r="AY156" s="71">
        <f t="shared" si="272"/>
        <v>0</v>
      </c>
      <c r="AZ156" s="71">
        <f t="shared" si="273"/>
        <v>0</v>
      </c>
    </row>
    <row r="157" spans="1:52" s="7" customFormat="1" x14ac:dyDescent="0.25">
      <c r="A157" s="169"/>
      <c r="B157" s="169" t="s">
        <v>105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8"/>
      <c r="R157" s="140" t="str">
        <f t="shared" si="251"/>
        <v>+</v>
      </c>
      <c r="S157" s="99"/>
      <c r="T157" s="99"/>
      <c r="U157" s="99"/>
      <c r="V157" s="99"/>
      <c r="W157" s="99"/>
      <c r="X157" s="99"/>
      <c r="Y157" s="140" t="str">
        <f t="shared" si="252"/>
        <v>+</v>
      </c>
      <c r="Z157" s="99"/>
      <c r="AA157" s="99"/>
      <c r="AB157" s="99"/>
      <c r="AC157" s="99"/>
      <c r="AD157" s="99"/>
      <c r="AE157" s="99"/>
      <c r="AF157" s="161" t="str">
        <f t="shared" si="287"/>
        <v/>
      </c>
      <c r="AH157" s="142">
        <f t="shared" si="288"/>
        <v>0</v>
      </c>
      <c r="AI157" s="142">
        <f t="shared" si="289"/>
        <v>0</v>
      </c>
      <c r="AJ157" s="148" t="e">
        <f t="shared" si="305"/>
        <v>#DIV/0!</v>
      </c>
      <c r="AK157" s="142">
        <f t="shared" si="291"/>
        <v>0</v>
      </c>
      <c r="AL157" s="142">
        <f t="shared" si="292"/>
        <v>0</v>
      </c>
      <c r="AM157" s="142">
        <f t="shared" si="293"/>
        <v>0</v>
      </c>
      <c r="AN157" s="142">
        <f t="shared" si="294"/>
        <v>0</v>
      </c>
      <c r="AO157" s="142">
        <f t="shared" si="295"/>
        <v>0</v>
      </c>
      <c r="AP157" s="142">
        <f t="shared" si="296"/>
        <v>0</v>
      </c>
      <c r="AQ157" s="142">
        <f t="shared" si="297"/>
        <v>0</v>
      </c>
      <c r="AR157" s="142">
        <f t="shared" si="298"/>
        <v>0</v>
      </c>
      <c r="AS157" s="142">
        <f t="shared" si="299"/>
        <v>0</v>
      </c>
      <c r="AT157" s="142">
        <f t="shared" si="300"/>
        <v>0</v>
      </c>
      <c r="AU157" s="142">
        <f t="shared" si="301"/>
        <v>0</v>
      </c>
      <c r="AV157" s="142">
        <f t="shared" si="302"/>
        <v>0</v>
      </c>
      <c r="AW157" s="142">
        <f t="shared" si="303"/>
        <v>0</v>
      </c>
      <c r="AX157" s="142">
        <f t="shared" si="304"/>
        <v>0</v>
      </c>
      <c r="AY157" s="71">
        <f t="shared" si="272"/>
        <v>0</v>
      </c>
      <c r="AZ157" s="71">
        <f t="shared" si="273"/>
        <v>0</v>
      </c>
    </row>
    <row r="158" spans="1:52" s="7" customFormat="1" ht="45" x14ac:dyDescent="0.25">
      <c r="A158" s="169"/>
      <c r="B158" s="170" t="s">
        <v>132</v>
      </c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8"/>
      <c r="R158" s="140" t="str">
        <f t="shared" si="251"/>
        <v>+</v>
      </c>
      <c r="S158" s="99"/>
      <c r="T158" s="99"/>
      <c r="U158" s="99"/>
      <c r="V158" s="99"/>
      <c r="W158" s="99"/>
      <c r="X158" s="99"/>
      <c r="Y158" s="99" t="str">
        <f t="shared" si="252"/>
        <v>+</v>
      </c>
      <c r="Z158" s="99"/>
      <c r="AA158" s="99"/>
      <c r="AB158" s="99"/>
      <c r="AC158" s="99"/>
      <c r="AD158" s="99"/>
      <c r="AE158" s="99"/>
      <c r="AF158" s="99"/>
      <c r="AH158" s="142">
        <f t="shared" ref="AH158" si="306">C158</f>
        <v>0</v>
      </c>
      <c r="AI158" s="142">
        <f t="shared" ref="AI158" si="307">D158</f>
        <v>0</v>
      </c>
      <c r="AJ158" s="142"/>
      <c r="AK158" s="142">
        <f>SUM(AL158:AQ158)</f>
        <v>0</v>
      </c>
      <c r="AL158" s="142">
        <f t="shared" ref="AL158" si="308">G158</f>
        <v>0</v>
      </c>
      <c r="AM158" s="142">
        <f t="shared" ref="AM158" si="309">H158</f>
        <v>0</v>
      </c>
      <c r="AN158" s="142">
        <f t="shared" ref="AN158" si="310">I158</f>
        <v>0</v>
      </c>
      <c r="AO158" s="142">
        <f t="shared" ref="AO158" si="311">J158</f>
        <v>0</v>
      </c>
      <c r="AP158" s="142">
        <f t="shared" ref="AP158" si="312">K158</f>
        <v>0</v>
      </c>
      <c r="AQ158" s="142">
        <f t="shared" ref="AQ158" si="313">L158</f>
        <v>0</v>
      </c>
      <c r="AR158" s="142">
        <f t="shared" ref="AR158" si="314">M158</f>
        <v>0</v>
      </c>
      <c r="AS158" s="142">
        <f t="shared" ref="AS158" si="315">N158</f>
        <v>0</v>
      </c>
      <c r="AT158" s="142">
        <f t="shared" ref="AT158" si="316">O158</f>
        <v>0</v>
      </c>
      <c r="AU158" s="142">
        <f t="shared" ref="AU158" si="317">P158</f>
        <v>0</v>
      </c>
      <c r="AV158" s="142">
        <f t="shared" ref="AV158" si="318">Q158</f>
        <v>0</v>
      </c>
      <c r="AW158" s="142">
        <f t="shared" ref="AW158:AX169" si="319">O158</f>
        <v>0</v>
      </c>
      <c r="AX158" s="142">
        <f t="shared" si="319"/>
        <v>0</v>
      </c>
      <c r="AY158" s="71">
        <f>C158-AK158</f>
        <v>0</v>
      </c>
      <c r="AZ158" s="71">
        <f t="shared" ref="AZ158:AZ169" si="320">J158-AR158</f>
        <v>0</v>
      </c>
    </row>
    <row r="159" spans="1:52" s="7" customFormat="1" x14ac:dyDescent="0.25">
      <c r="A159" s="169" t="s">
        <v>359</v>
      </c>
      <c r="B159" s="169" t="s">
        <v>107</v>
      </c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8"/>
      <c r="R159" s="140" t="str">
        <f t="shared" si="251"/>
        <v>+</v>
      </c>
      <c r="S159" s="140" t="str">
        <f t="shared" ref="S159" si="321">IF(D159=AL159,"+",D159-AL159)</f>
        <v>+</v>
      </c>
      <c r="T159" s="140" t="str">
        <f t="shared" ref="T159" si="322">IF(E159=AM159,"+",E159-AM159)</f>
        <v>+</v>
      </c>
      <c r="U159" s="140" t="str">
        <f t="shared" ref="U159" si="323">IF(F159=AN159,"+",F159-AN159)</f>
        <v>+</v>
      </c>
      <c r="V159" s="140" t="str">
        <f t="shared" ref="V159" si="324">IF(G159=AO159,"+",G159-AO159)</f>
        <v>+</v>
      </c>
      <c r="W159" s="140" t="str">
        <f t="shared" ref="W159" si="325">IF(H159=AP159,"+",H159-AP159)</f>
        <v>+</v>
      </c>
      <c r="X159" s="140" t="str">
        <f t="shared" ref="X159" si="326">IF(I159=AQ159,"+",I159-AQ159)</f>
        <v>+</v>
      </c>
      <c r="Y159" s="140" t="str">
        <f t="shared" si="252"/>
        <v>+</v>
      </c>
      <c r="Z159" s="140" t="str">
        <f t="shared" ref="Z159" si="327">IF(K159=AS159,"+",K159-AS159)</f>
        <v>+</v>
      </c>
      <c r="AA159" s="140" t="str">
        <f t="shared" ref="AA159" si="328">IF(L159=AT159,"+",L159-AT159)</f>
        <v>+</v>
      </c>
      <c r="AB159" s="140" t="str">
        <f t="shared" ref="AB159" si="329">IF(M159=AU159,"+",M159-AU159)</f>
        <v>+</v>
      </c>
      <c r="AC159" s="140" t="str">
        <f t="shared" ref="AC159" si="330">IF(N159=AV159,"+",N159-AV159)</f>
        <v>+</v>
      </c>
      <c r="AD159" s="140" t="str">
        <f t="shared" ref="AD159" si="331">IF(O159=AW159,"+",O159-AW159)</f>
        <v>+</v>
      </c>
      <c r="AE159" s="140" t="str">
        <f t="shared" ref="AE159" si="332">IF(P159=AX159,"+",P159-AX159)</f>
        <v>+</v>
      </c>
      <c r="AF159" s="163"/>
      <c r="AH159" s="142">
        <f>SUM(AH160:AH168)</f>
        <v>0</v>
      </c>
      <c r="AI159" s="142">
        <f t="shared" ref="AI159:AX159" si="333">SUM(AI160:AI168)</f>
        <v>0</v>
      </c>
      <c r="AJ159" s="142"/>
      <c r="AK159" s="142">
        <f t="shared" si="333"/>
        <v>0</v>
      </c>
      <c r="AL159" s="142">
        <f t="shared" si="333"/>
        <v>0</v>
      </c>
      <c r="AM159" s="142">
        <f t="shared" si="333"/>
        <v>0</v>
      </c>
      <c r="AN159" s="142">
        <f t="shared" si="333"/>
        <v>0</v>
      </c>
      <c r="AO159" s="142">
        <f t="shared" si="333"/>
        <v>0</v>
      </c>
      <c r="AP159" s="142">
        <f t="shared" si="333"/>
        <v>0</v>
      </c>
      <c r="AQ159" s="142">
        <f t="shared" si="333"/>
        <v>0</v>
      </c>
      <c r="AR159" s="142">
        <f t="shared" si="333"/>
        <v>0</v>
      </c>
      <c r="AS159" s="142">
        <f t="shared" si="333"/>
        <v>0</v>
      </c>
      <c r="AT159" s="142">
        <f t="shared" si="333"/>
        <v>0</v>
      </c>
      <c r="AU159" s="142">
        <f t="shared" si="333"/>
        <v>0</v>
      </c>
      <c r="AV159" s="142">
        <f t="shared" si="333"/>
        <v>0</v>
      </c>
      <c r="AW159" s="142">
        <f t="shared" si="319"/>
        <v>0</v>
      </c>
      <c r="AX159" s="142">
        <f t="shared" si="333"/>
        <v>0</v>
      </c>
      <c r="AY159" s="71">
        <f t="shared" ref="AY159:AY169" si="334">C159-AK159</f>
        <v>0</v>
      </c>
      <c r="AZ159" s="71">
        <f t="shared" si="320"/>
        <v>0</v>
      </c>
    </row>
    <row r="160" spans="1:52" s="7" customFormat="1" x14ac:dyDescent="0.25">
      <c r="A160" s="169"/>
      <c r="B160" s="169" t="s">
        <v>99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8"/>
      <c r="R160" s="140" t="str">
        <f t="shared" si="251"/>
        <v>+</v>
      </c>
      <c r="S160" s="99"/>
      <c r="T160" s="99"/>
      <c r="U160" s="99"/>
      <c r="V160" s="99"/>
      <c r="W160" s="99"/>
      <c r="X160" s="99"/>
      <c r="Y160" s="140" t="str">
        <f t="shared" si="252"/>
        <v>+</v>
      </c>
      <c r="Z160" s="99"/>
      <c r="AA160" s="99"/>
      <c r="AB160" s="99"/>
      <c r="AC160" s="99"/>
      <c r="AD160" s="99"/>
      <c r="AE160" s="99"/>
      <c r="AF160" s="161" t="str">
        <f t="shared" ref="AF160:AF168" si="335">IF(ISERROR(AJ160),"",IF(AJ160&lt;=1000,"+",AJ160))</f>
        <v/>
      </c>
      <c r="AH160" s="142">
        <f t="shared" ref="AH160:AH168" si="336">C160</f>
        <v>0</v>
      </c>
      <c r="AI160" s="142">
        <f t="shared" ref="AI160:AI168" si="337">J160</f>
        <v>0</v>
      </c>
      <c r="AJ160" s="148" t="e">
        <f t="shared" ref="AJ160:AJ161" si="338">C160/J160</f>
        <v>#DIV/0!</v>
      </c>
      <c r="AK160" s="142">
        <f t="shared" ref="AK160:AK168" si="339">SUM(AL160:AQ160)</f>
        <v>0</v>
      </c>
      <c r="AL160" s="142">
        <f t="shared" ref="AL160:AL168" si="340">D160</f>
        <v>0</v>
      </c>
      <c r="AM160" s="142">
        <f t="shared" ref="AM160:AM168" si="341">E160</f>
        <v>0</v>
      </c>
      <c r="AN160" s="142">
        <f t="shared" ref="AN160:AN168" si="342">F160</f>
        <v>0</v>
      </c>
      <c r="AO160" s="142">
        <f t="shared" ref="AO160:AO168" si="343">G160</f>
        <v>0</v>
      </c>
      <c r="AP160" s="142">
        <f t="shared" ref="AP160:AP168" si="344">H160</f>
        <v>0</v>
      </c>
      <c r="AQ160" s="142">
        <f t="shared" ref="AQ160:AQ168" si="345">I160</f>
        <v>0</v>
      </c>
      <c r="AR160" s="142">
        <f t="shared" ref="AR160:AR168" si="346">SUM(AS160:AX160)</f>
        <v>0</v>
      </c>
      <c r="AS160" s="142">
        <f t="shared" ref="AS160:AS168" si="347">K160</f>
        <v>0</v>
      </c>
      <c r="AT160" s="142">
        <f t="shared" ref="AT160:AT168" si="348">L160</f>
        <v>0</v>
      </c>
      <c r="AU160" s="142">
        <f t="shared" ref="AU160:AU168" si="349">M160</f>
        <v>0</v>
      </c>
      <c r="AV160" s="142">
        <f t="shared" ref="AV160:AV168" si="350">N160</f>
        <v>0</v>
      </c>
      <c r="AW160" s="142">
        <f t="shared" si="319"/>
        <v>0</v>
      </c>
      <c r="AX160" s="142">
        <f t="shared" ref="AX160:AX168" si="351">P160</f>
        <v>0</v>
      </c>
      <c r="AY160" s="71">
        <f t="shared" si="334"/>
        <v>0</v>
      </c>
      <c r="AZ160" s="71">
        <f t="shared" si="320"/>
        <v>0</v>
      </c>
    </row>
    <row r="161" spans="1:52" s="7" customFormat="1" x14ac:dyDescent="0.25">
      <c r="A161" s="169"/>
      <c r="B161" s="169" t="s">
        <v>100</v>
      </c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8"/>
      <c r="R161" s="140" t="str">
        <f t="shared" si="251"/>
        <v>+</v>
      </c>
      <c r="S161" s="99"/>
      <c r="T161" s="99"/>
      <c r="U161" s="99"/>
      <c r="V161" s="99"/>
      <c r="W161" s="99"/>
      <c r="X161" s="99"/>
      <c r="Y161" s="140" t="str">
        <f t="shared" si="252"/>
        <v>+</v>
      </c>
      <c r="Z161" s="99"/>
      <c r="AA161" s="99"/>
      <c r="AB161" s="99"/>
      <c r="AC161" s="99"/>
      <c r="AD161" s="99"/>
      <c r="AE161" s="99"/>
      <c r="AF161" s="161" t="str">
        <f t="shared" si="335"/>
        <v/>
      </c>
      <c r="AH161" s="142">
        <f t="shared" si="336"/>
        <v>0</v>
      </c>
      <c r="AI161" s="142">
        <f t="shared" si="337"/>
        <v>0</v>
      </c>
      <c r="AJ161" s="148" t="e">
        <f t="shared" si="338"/>
        <v>#DIV/0!</v>
      </c>
      <c r="AK161" s="142">
        <f t="shared" si="339"/>
        <v>0</v>
      </c>
      <c r="AL161" s="142">
        <f t="shared" si="340"/>
        <v>0</v>
      </c>
      <c r="AM161" s="142">
        <f t="shared" si="341"/>
        <v>0</v>
      </c>
      <c r="AN161" s="142">
        <f t="shared" si="342"/>
        <v>0</v>
      </c>
      <c r="AO161" s="142">
        <f t="shared" si="343"/>
        <v>0</v>
      </c>
      <c r="AP161" s="142">
        <f t="shared" si="344"/>
        <v>0</v>
      </c>
      <c r="AQ161" s="142">
        <f t="shared" si="345"/>
        <v>0</v>
      </c>
      <c r="AR161" s="142">
        <f t="shared" si="346"/>
        <v>0</v>
      </c>
      <c r="AS161" s="142">
        <f t="shared" si="347"/>
        <v>0</v>
      </c>
      <c r="AT161" s="142">
        <f t="shared" si="348"/>
        <v>0</v>
      </c>
      <c r="AU161" s="142">
        <f t="shared" si="349"/>
        <v>0</v>
      </c>
      <c r="AV161" s="142">
        <f t="shared" si="350"/>
        <v>0</v>
      </c>
      <c r="AW161" s="142">
        <f t="shared" si="319"/>
        <v>0</v>
      </c>
      <c r="AX161" s="142">
        <f t="shared" si="351"/>
        <v>0</v>
      </c>
      <c r="AY161" s="71">
        <f t="shared" si="334"/>
        <v>0</v>
      </c>
      <c r="AZ161" s="71">
        <f t="shared" si="320"/>
        <v>0</v>
      </c>
    </row>
    <row r="162" spans="1:52" s="7" customFormat="1" x14ac:dyDescent="0.25">
      <c r="A162" s="169"/>
      <c r="B162" s="169" t="s">
        <v>101</v>
      </c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8"/>
      <c r="R162" s="140" t="str">
        <f t="shared" si="251"/>
        <v>+</v>
      </c>
      <c r="S162" s="99"/>
      <c r="T162" s="99"/>
      <c r="U162" s="99"/>
      <c r="V162" s="99"/>
      <c r="W162" s="99"/>
      <c r="X162" s="99"/>
      <c r="Y162" s="140" t="str">
        <f t="shared" si="252"/>
        <v>+</v>
      </c>
      <c r="Z162" s="99"/>
      <c r="AA162" s="99"/>
      <c r="AB162" s="99"/>
      <c r="AC162" s="99"/>
      <c r="AD162" s="99"/>
      <c r="AE162" s="99"/>
      <c r="AF162" s="161" t="str">
        <f t="shared" si="335"/>
        <v/>
      </c>
      <c r="AH162" s="142">
        <f t="shared" si="336"/>
        <v>0</v>
      </c>
      <c r="AI162" s="142">
        <f t="shared" si="337"/>
        <v>0</v>
      </c>
      <c r="AJ162" s="148" t="e">
        <f>C162/J162</f>
        <v>#DIV/0!</v>
      </c>
      <c r="AK162" s="142">
        <f t="shared" si="339"/>
        <v>0</v>
      </c>
      <c r="AL162" s="142">
        <f t="shared" si="340"/>
        <v>0</v>
      </c>
      <c r="AM162" s="142">
        <f t="shared" si="341"/>
        <v>0</v>
      </c>
      <c r="AN162" s="142">
        <f t="shared" si="342"/>
        <v>0</v>
      </c>
      <c r="AO162" s="142">
        <f t="shared" si="343"/>
        <v>0</v>
      </c>
      <c r="AP162" s="142">
        <f t="shared" si="344"/>
        <v>0</v>
      </c>
      <c r="AQ162" s="142">
        <f t="shared" si="345"/>
        <v>0</v>
      </c>
      <c r="AR162" s="142">
        <f t="shared" si="346"/>
        <v>0</v>
      </c>
      <c r="AS162" s="142">
        <f t="shared" si="347"/>
        <v>0</v>
      </c>
      <c r="AT162" s="142">
        <f t="shared" si="348"/>
        <v>0</v>
      </c>
      <c r="AU162" s="142">
        <f t="shared" si="349"/>
        <v>0</v>
      </c>
      <c r="AV162" s="142">
        <f t="shared" si="350"/>
        <v>0</v>
      </c>
      <c r="AW162" s="142">
        <f t="shared" si="319"/>
        <v>0</v>
      </c>
      <c r="AX162" s="142">
        <f t="shared" si="351"/>
        <v>0</v>
      </c>
      <c r="AY162" s="71">
        <f t="shared" si="334"/>
        <v>0</v>
      </c>
      <c r="AZ162" s="71">
        <f t="shared" si="320"/>
        <v>0</v>
      </c>
    </row>
    <row r="163" spans="1:52" s="7" customFormat="1" x14ac:dyDescent="0.25">
      <c r="A163" s="169"/>
      <c r="B163" s="169" t="s">
        <v>102</v>
      </c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8"/>
      <c r="R163" s="140" t="str">
        <f t="shared" si="251"/>
        <v>+</v>
      </c>
      <c r="S163" s="99"/>
      <c r="T163" s="99"/>
      <c r="U163" s="99"/>
      <c r="V163" s="99"/>
      <c r="W163" s="99"/>
      <c r="X163" s="99"/>
      <c r="Y163" s="140" t="str">
        <f t="shared" si="252"/>
        <v>+</v>
      </c>
      <c r="Z163" s="99"/>
      <c r="AA163" s="99"/>
      <c r="AB163" s="99"/>
      <c r="AC163" s="99"/>
      <c r="AD163" s="99"/>
      <c r="AE163" s="99"/>
      <c r="AF163" s="161" t="str">
        <f t="shared" si="335"/>
        <v/>
      </c>
      <c r="AH163" s="142">
        <f t="shared" si="336"/>
        <v>0</v>
      </c>
      <c r="AI163" s="142">
        <f t="shared" si="337"/>
        <v>0</v>
      </c>
      <c r="AJ163" s="148" t="e">
        <f t="shared" ref="AJ163:AJ168" si="352">C163/J163</f>
        <v>#DIV/0!</v>
      </c>
      <c r="AK163" s="142">
        <f t="shared" si="339"/>
        <v>0</v>
      </c>
      <c r="AL163" s="142">
        <f t="shared" si="340"/>
        <v>0</v>
      </c>
      <c r="AM163" s="142">
        <f t="shared" si="341"/>
        <v>0</v>
      </c>
      <c r="AN163" s="142">
        <f t="shared" si="342"/>
        <v>0</v>
      </c>
      <c r="AO163" s="142">
        <f t="shared" si="343"/>
        <v>0</v>
      </c>
      <c r="AP163" s="142">
        <f t="shared" si="344"/>
        <v>0</v>
      </c>
      <c r="AQ163" s="142">
        <f t="shared" si="345"/>
        <v>0</v>
      </c>
      <c r="AR163" s="142">
        <f t="shared" si="346"/>
        <v>0</v>
      </c>
      <c r="AS163" s="142">
        <f t="shared" si="347"/>
        <v>0</v>
      </c>
      <c r="AT163" s="142">
        <f t="shared" si="348"/>
        <v>0</v>
      </c>
      <c r="AU163" s="142">
        <f t="shared" si="349"/>
        <v>0</v>
      </c>
      <c r="AV163" s="142">
        <f t="shared" si="350"/>
        <v>0</v>
      </c>
      <c r="AW163" s="142">
        <f t="shared" si="319"/>
        <v>0</v>
      </c>
      <c r="AX163" s="142">
        <f t="shared" si="351"/>
        <v>0</v>
      </c>
      <c r="AY163" s="71">
        <f t="shared" si="334"/>
        <v>0</v>
      </c>
      <c r="AZ163" s="71">
        <f t="shared" si="320"/>
        <v>0</v>
      </c>
    </row>
    <row r="164" spans="1:52" s="7" customFormat="1" x14ac:dyDescent="0.25">
      <c r="A164" s="169"/>
      <c r="B164" s="169" t="s">
        <v>122</v>
      </c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8"/>
      <c r="R164" s="140" t="str">
        <f t="shared" si="251"/>
        <v>+</v>
      </c>
      <c r="S164" s="99"/>
      <c r="T164" s="99"/>
      <c r="U164" s="99"/>
      <c r="V164" s="99"/>
      <c r="W164" s="99"/>
      <c r="X164" s="99"/>
      <c r="Y164" s="140" t="str">
        <f t="shared" si="252"/>
        <v>+</v>
      </c>
      <c r="Z164" s="99"/>
      <c r="AA164" s="99"/>
      <c r="AB164" s="99"/>
      <c r="AC164" s="99"/>
      <c r="AD164" s="99"/>
      <c r="AE164" s="99"/>
      <c r="AF164" s="161" t="str">
        <f t="shared" si="335"/>
        <v/>
      </c>
      <c r="AH164" s="142">
        <f t="shared" si="336"/>
        <v>0</v>
      </c>
      <c r="AI164" s="142">
        <f t="shared" si="337"/>
        <v>0</v>
      </c>
      <c r="AJ164" s="148" t="e">
        <f t="shared" si="352"/>
        <v>#DIV/0!</v>
      </c>
      <c r="AK164" s="142">
        <f t="shared" si="339"/>
        <v>0</v>
      </c>
      <c r="AL164" s="142">
        <f t="shared" si="340"/>
        <v>0</v>
      </c>
      <c r="AM164" s="142">
        <f t="shared" si="341"/>
        <v>0</v>
      </c>
      <c r="AN164" s="142">
        <f t="shared" si="342"/>
        <v>0</v>
      </c>
      <c r="AO164" s="142">
        <f t="shared" si="343"/>
        <v>0</v>
      </c>
      <c r="AP164" s="142">
        <f t="shared" si="344"/>
        <v>0</v>
      </c>
      <c r="AQ164" s="142">
        <f t="shared" si="345"/>
        <v>0</v>
      </c>
      <c r="AR164" s="142">
        <f t="shared" si="346"/>
        <v>0</v>
      </c>
      <c r="AS164" s="142">
        <f t="shared" si="347"/>
        <v>0</v>
      </c>
      <c r="AT164" s="142">
        <f t="shared" si="348"/>
        <v>0</v>
      </c>
      <c r="AU164" s="142">
        <f t="shared" si="349"/>
        <v>0</v>
      </c>
      <c r="AV164" s="142">
        <f t="shared" si="350"/>
        <v>0</v>
      </c>
      <c r="AW164" s="142">
        <f t="shared" si="319"/>
        <v>0</v>
      </c>
      <c r="AX164" s="142">
        <f t="shared" si="351"/>
        <v>0</v>
      </c>
      <c r="AY164" s="71">
        <f t="shared" si="334"/>
        <v>0</v>
      </c>
      <c r="AZ164" s="71">
        <f t="shared" si="320"/>
        <v>0</v>
      </c>
    </row>
    <row r="165" spans="1:52" s="7" customFormat="1" x14ac:dyDescent="0.25">
      <c r="A165" s="169"/>
      <c r="B165" s="169" t="s">
        <v>123</v>
      </c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8"/>
      <c r="R165" s="140" t="str">
        <f t="shared" si="251"/>
        <v>+</v>
      </c>
      <c r="S165" s="99"/>
      <c r="T165" s="99"/>
      <c r="U165" s="99"/>
      <c r="V165" s="99"/>
      <c r="W165" s="99"/>
      <c r="X165" s="99"/>
      <c r="Y165" s="140" t="str">
        <f t="shared" si="252"/>
        <v>+</v>
      </c>
      <c r="Z165" s="99"/>
      <c r="AA165" s="99"/>
      <c r="AB165" s="99"/>
      <c r="AC165" s="99"/>
      <c r="AD165" s="99"/>
      <c r="AE165" s="99"/>
      <c r="AF165" s="161" t="str">
        <f t="shared" si="335"/>
        <v/>
      </c>
      <c r="AH165" s="142">
        <f t="shared" si="336"/>
        <v>0</v>
      </c>
      <c r="AI165" s="142">
        <f t="shared" si="337"/>
        <v>0</v>
      </c>
      <c r="AJ165" s="148" t="e">
        <f t="shared" si="352"/>
        <v>#DIV/0!</v>
      </c>
      <c r="AK165" s="142">
        <f t="shared" si="339"/>
        <v>0</v>
      </c>
      <c r="AL165" s="142">
        <f t="shared" si="340"/>
        <v>0</v>
      </c>
      <c r="AM165" s="142">
        <f t="shared" si="341"/>
        <v>0</v>
      </c>
      <c r="AN165" s="142">
        <f t="shared" si="342"/>
        <v>0</v>
      </c>
      <c r="AO165" s="142">
        <f t="shared" si="343"/>
        <v>0</v>
      </c>
      <c r="AP165" s="142">
        <f t="shared" si="344"/>
        <v>0</v>
      </c>
      <c r="AQ165" s="142">
        <f t="shared" si="345"/>
        <v>0</v>
      </c>
      <c r="AR165" s="142">
        <f t="shared" si="346"/>
        <v>0</v>
      </c>
      <c r="AS165" s="142">
        <f t="shared" si="347"/>
        <v>0</v>
      </c>
      <c r="AT165" s="142">
        <f t="shared" si="348"/>
        <v>0</v>
      </c>
      <c r="AU165" s="142">
        <f t="shared" si="349"/>
        <v>0</v>
      </c>
      <c r="AV165" s="142">
        <f t="shared" si="350"/>
        <v>0</v>
      </c>
      <c r="AW165" s="142">
        <f t="shared" si="319"/>
        <v>0</v>
      </c>
      <c r="AX165" s="142">
        <f t="shared" si="351"/>
        <v>0</v>
      </c>
      <c r="AY165" s="71">
        <f t="shared" si="334"/>
        <v>0</v>
      </c>
      <c r="AZ165" s="71">
        <f t="shared" si="320"/>
        <v>0</v>
      </c>
    </row>
    <row r="166" spans="1:52" s="7" customFormat="1" ht="18.75" customHeight="1" x14ac:dyDescent="0.25">
      <c r="A166" s="169"/>
      <c r="B166" s="169" t="s">
        <v>103</v>
      </c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8"/>
      <c r="R166" s="140" t="str">
        <f t="shared" si="251"/>
        <v>+</v>
      </c>
      <c r="S166" s="99"/>
      <c r="T166" s="99"/>
      <c r="U166" s="99"/>
      <c r="V166" s="99"/>
      <c r="W166" s="99"/>
      <c r="X166" s="99"/>
      <c r="Y166" s="140" t="str">
        <f t="shared" si="252"/>
        <v>+</v>
      </c>
      <c r="Z166" s="99"/>
      <c r="AA166" s="99"/>
      <c r="AB166" s="99"/>
      <c r="AC166" s="99"/>
      <c r="AD166" s="99"/>
      <c r="AE166" s="99"/>
      <c r="AF166" s="161" t="str">
        <f t="shared" si="335"/>
        <v/>
      </c>
      <c r="AH166" s="142">
        <f t="shared" si="336"/>
        <v>0</v>
      </c>
      <c r="AI166" s="142">
        <f t="shared" si="337"/>
        <v>0</v>
      </c>
      <c r="AJ166" s="148" t="e">
        <f t="shared" si="352"/>
        <v>#DIV/0!</v>
      </c>
      <c r="AK166" s="142">
        <f t="shared" si="339"/>
        <v>0</v>
      </c>
      <c r="AL166" s="142">
        <f t="shared" si="340"/>
        <v>0</v>
      </c>
      <c r="AM166" s="142">
        <f t="shared" si="341"/>
        <v>0</v>
      </c>
      <c r="AN166" s="142">
        <f t="shared" si="342"/>
        <v>0</v>
      </c>
      <c r="AO166" s="142">
        <f t="shared" si="343"/>
        <v>0</v>
      </c>
      <c r="AP166" s="142">
        <f t="shared" si="344"/>
        <v>0</v>
      </c>
      <c r="AQ166" s="142">
        <f t="shared" si="345"/>
        <v>0</v>
      </c>
      <c r="AR166" s="142">
        <f t="shared" si="346"/>
        <v>0</v>
      </c>
      <c r="AS166" s="142">
        <f t="shared" si="347"/>
        <v>0</v>
      </c>
      <c r="AT166" s="142">
        <f t="shared" si="348"/>
        <v>0</v>
      </c>
      <c r="AU166" s="142">
        <f t="shared" si="349"/>
        <v>0</v>
      </c>
      <c r="AV166" s="142">
        <f t="shared" si="350"/>
        <v>0</v>
      </c>
      <c r="AW166" s="142">
        <f t="shared" si="319"/>
        <v>0</v>
      </c>
      <c r="AX166" s="142">
        <f t="shared" si="351"/>
        <v>0</v>
      </c>
      <c r="AY166" s="71">
        <f t="shared" si="334"/>
        <v>0</v>
      </c>
      <c r="AZ166" s="71">
        <f t="shared" si="320"/>
        <v>0</v>
      </c>
    </row>
    <row r="167" spans="1:52" s="7" customFormat="1" ht="18.75" customHeight="1" x14ac:dyDescent="0.25">
      <c r="A167" s="169"/>
      <c r="B167" s="169" t="s">
        <v>104</v>
      </c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8"/>
      <c r="R167" s="140" t="str">
        <f t="shared" si="251"/>
        <v>+</v>
      </c>
      <c r="S167" s="99"/>
      <c r="T167" s="99"/>
      <c r="U167" s="99"/>
      <c r="V167" s="99"/>
      <c r="W167" s="99"/>
      <c r="X167" s="99"/>
      <c r="Y167" s="140" t="str">
        <f t="shared" si="252"/>
        <v>+</v>
      </c>
      <c r="Z167" s="99"/>
      <c r="AA167" s="99"/>
      <c r="AB167" s="99"/>
      <c r="AC167" s="99"/>
      <c r="AD167" s="99"/>
      <c r="AE167" s="99"/>
      <c r="AF167" s="161" t="str">
        <f t="shared" si="335"/>
        <v/>
      </c>
      <c r="AH167" s="142">
        <f t="shared" si="336"/>
        <v>0</v>
      </c>
      <c r="AI167" s="142">
        <f t="shared" si="337"/>
        <v>0</v>
      </c>
      <c r="AJ167" s="148" t="e">
        <f t="shared" si="352"/>
        <v>#DIV/0!</v>
      </c>
      <c r="AK167" s="142">
        <f t="shared" si="339"/>
        <v>0</v>
      </c>
      <c r="AL167" s="142">
        <f t="shared" si="340"/>
        <v>0</v>
      </c>
      <c r="AM167" s="142">
        <f t="shared" si="341"/>
        <v>0</v>
      </c>
      <c r="AN167" s="142">
        <f t="shared" si="342"/>
        <v>0</v>
      </c>
      <c r="AO167" s="142">
        <f t="shared" si="343"/>
        <v>0</v>
      </c>
      <c r="AP167" s="142">
        <f t="shared" si="344"/>
        <v>0</v>
      </c>
      <c r="AQ167" s="142">
        <f t="shared" si="345"/>
        <v>0</v>
      </c>
      <c r="AR167" s="142">
        <f t="shared" si="346"/>
        <v>0</v>
      </c>
      <c r="AS167" s="142">
        <f t="shared" si="347"/>
        <v>0</v>
      </c>
      <c r="AT167" s="142">
        <f t="shared" si="348"/>
        <v>0</v>
      </c>
      <c r="AU167" s="142">
        <f t="shared" si="349"/>
        <v>0</v>
      </c>
      <c r="AV167" s="142">
        <f t="shared" si="350"/>
        <v>0</v>
      </c>
      <c r="AW167" s="142">
        <f t="shared" si="319"/>
        <v>0</v>
      </c>
      <c r="AX167" s="142">
        <f t="shared" si="351"/>
        <v>0</v>
      </c>
      <c r="AY167" s="71">
        <f t="shared" si="334"/>
        <v>0</v>
      </c>
      <c r="AZ167" s="71">
        <f t="shared" si="320"/>
        <v>0</v>
      </c>
    </row>
    <row r="168" spans="1:52" s="7" customFormat="1" ht="18.75" customHeight="1" x14ac:dyDescent="0.25">
      <c r="A168" s="169"/>
      <c r="B168" s="169" t="s">
        <v>105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8"/>
      <c r="R168" s="140" t="str">
        <f t="shared" si="251"/>
        <v>+</v>
      </c>
      <c r="S168" s="99"/>
      <c r="T168" s="99"/>
      <c r="U168" s="99"/>
      <c r="V168" s="99"/>
      <c r="W168" s="99"/>
      <c r="X168" s="99"/>
      <c r="Y168" s="140" t="str">
        <f t="shared" si="252"/>
        <v>+</v>
      </c>
      <c r="Z168" s="99"/>
      <c r="AA168" s="99"/>
      <c r="AB168" s="99"/>
      <c r="AC168" s="99"/>
      <c r="AD168" s="99"/>
      <c r="AE168" s="99"/>
      <c r="AF168" s="161" t="str">
        <f t="shared" si="335"/>
        <v/>
      </c>
      <c r="AH168" s="142">
        <f t="shared" si="336"/>
        <v>0</v>
      </c>
      <c r="AI168" s="142">
        <f t="shared" si="337"/>
        <v>0</v>
      </c>
      <c r="AJ168" s="148" t="e">
        <f t="shared" si="352"/>
        <v>#DIV/0!</v>
      </c>
      <c r="AK168" s="142">
        <f t="shared" si="339"/>
        <v>0</v>
      </c>
      <c r="AL168" s="142">
        <f t="shared" si="340"/>
        <v>0</v>
      </c>
      <c r="AM168" s="142">
        <f t="shared" si="341"/>
        <v>0</v>
      </c>
      <c r="AN168" s="142">
        <f t="shared" si="342"/>
        <v>0</v>
      </c>
      <c r="AO168" s="142">
        <f t="shared" si="343"/>
        <v>0</v>
      </c>
      <c r="AP168" s="142">
        <f t="shared" si="344"/>
        <v>0</v>
      </c>
      <c r="AQ168" s="142">
        <f t="shared" si="345"/>
        <v>0</v>
      </c>
      <c r="AR168" s="142">
        <f t="shared" si="346"/>
        <v>0</v>
      </c>
      <c r="AS168" s="142">
        <f t="shared" si="347"/>
        <v>0</v>
      </c>
      <c r="AT168" s="142">
        <f t="shared" si="348"/>
        <v>0</v>
      </c>
      <c r="AU168" s="142">
        <f t="shared" si="349"/>
        <v>0</v>
      </c>
      <c r="AV168" s="142">
        <f t="shared" si="350"/>
        <v>0</v>
      </c>
      <c r="AW168" s="142">
        <f t="shared" si="319"/>
        <v>0</v>
      </c>
      <c r="AX168" s="142">
        <f t="shared" si="351"/>
        <v>0</v>
      </c>
      <c r="AY168" s="71">
        <f t="shared" si="334"/>
        <v>0</v>
      </c>
      <c r="AZ168" s="71">
        <f t="shared" si="320"/>
        <v>0</v>
      </c>
    </row>
    <row r="169" spans="1:52" s="7" customFormat="1" ht="18.75" customHeight="1" x14ac:dyDescent="0.25">
      <c r="A169" s="169"/>
      <c r="B169" s="170" t="s">
        <v>134</v>
      </c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8"/>
      <c r="R169" s="140" t="str">
        <f t="shared" si="251"/>
        <v>+</v>
      </c>
      <c r="S169" s="99"/>
      <c r="T169" s="99"/>
      <c r="U169" s="99"/>
      <c r="V169" s="99"/>
      <c r="W169" s="99"/>
      <c r="X169" s="99"/>
      <c r="Y169" s="99" t="str">
        <f t="shared" si="252"/>
        <v>+</v>
      </c>
      <c r="Z169" s="99"/>
      <c r="AA169" s="99"/>
      <c r="AB169" s="99"/>
      <c r="AC169" s="99"/>
      <c r="AD169" s="99"/>
      <c r="AE169" s="99"/>
      <c r="AF169" s="99"/>
      <c r="AH169" s="142">
        <f t="shared" ref="AH169" si="353">C169</f>
        <v>0</v>
      </c>
      <c r="AI169" s="142">
        <f t="shared" ref="AI169" si="354">D169</f>
        <v>0</v>
      </c>
      <c r="AJ169" s="142"/>
      <c r="AK169" s="142">
        <f>SUM(AL169:AQ169)</f>
        <v>0</v>
      </c>
      <c r="AL169" s="142">
        <f t="shared" ref="AL169" si="355">G169</f>
        <v>0</v>
      </c>
      <c r="AM169" s="142">
        <f t="shared" ref="AM169" si="356">H169</f>
        <v>0</v>
      </c>
      <c r="AN169" s="142">
        <f t="shared" ref="AN169" si="357">I169</f>
        <v>0</v>
      </c>
      <c r="AO169" s="142">
        <f t="shared" ref="AO169" si="358">J169</f>
        <v>0</v>
      </c>
      <c r="AP169" s="142">
        <f t="shared" ref="AP169" si="359">K169</f>
        <v>0</v>
      </c>
      <c r="AQ169" s="142">
        <f t="shared" ref="AQ169" si="360">L169</f>
        <v>0</v>
      </c>
      <c r="AR169" s="142">
        <f t="shared" ref="AR169" si="361">M169</f>
        <v>0</v>
      </c>
      <c r="AS169" s="142">
        <f t="shared" ref="AS169" si="362">N169</f>
        <v>0</v>
      </c>
      <c r="AT169" s="142">
        <f t="shared" ref="AT169" si="363">O169</f>
        <v>0</v>
      </c>
      <c r="AU169" s="142">
        <f t="shared" ref="AU169" si="364">P169</f>
        <v>0</v>
      </c>
      <c r="AV169" s="142">
        <f t="shared" ref="AV169" si="365">Q169</f>
        <v>0</v>
      </c>
      <c r="AW169" s="142">
        <f t="shared" si="319"/>
        <v>0</v>
      </c>
      <c r="AX169" s="142">
        <f t="shared" si="319"/>
        <v>0</v>
      </c>
      <c r="AY169" s="71">
        <f t="shared" si="334"/>
        <v>0</v>
      </c>
      <c r="AZ169" s="71">
        <f t="shared" si="320"/>
        <v>0</v>
      </c>
    </row>
    <row r="170" spans="1:52" s="141" customFormat="1" ht="57" x14ac:dyDescent="0.25">
      <c r="A170" s="106" t="s">
        <v>137</v>
      </c>
      <c r="B170" s="106" t="s">
        <v>138</v>
      </c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9"/>
      <c r="R170" s="140" t="str">
        <f>IF(OR(C170=AK170,C170=AH170),"+",IF(C170-AK170=0,C170-AH170,C170-AK170))</f>
        <v>+</v>
      </c>
      <c r="S170" s="99" t="str">
        <f t="shared" ref="S170:X170" si="366">IF(D170=AL170,"+",D170-AL170)</f>
        <v>+</v>
      </c>
      <c r="T170" s="99" t="str">
        <f t="shared" si="366"/>
        <v>+</v>
      </c>
      <c r="U170" s="99" t="str">
        <f t="shared" si="366"/>
        <v>+</v>
      </c>
      <c r="V170" s="99" t="str">
        <f t="shared" si="366"/>
        <v>+</v>
      </c>
      <c r="W170" s="99" t="str">
        <f t="shared" si="366"/>
        <v>+</v>
      </c>
      <c r="X170" s="99" t="str">
        <f t="shared" si="366"/>
        <v>+</v>
      </c>
      <c r="Y170" s="99" t="str">
        <f t="shared" si="252"/>
        <v>+</v>
      </c>
      <c r="Z170" s="99" t="str">
        <f t="shared" ref="Z170:AE170" si="367">IF(K170=AS170,"+",K170-AS170)</f>
        <v>+</v>
      </c>
      <c r="AA170" s="99" t="str">
        <f t="shared" si="367"/>
        <v>+</v>
      </c>
      <c r="AB170" s="99" t="str">
        <f t="shared" si="367"/>
        <v>+</v>
      </c>
      <c r="AC170" s="99" t="str">
        <f t="shared" si="367"/>
        <v>+</v>
      </c>
      <c r="AD170" s="99" t="str">
        <f t="shared" si="367"/>
        <v>+</v>
      </c>
      <c r="AE170" s="99" t="str">
        <f t="shared" si="367"/>
        <v>+</v>
      </c>
      <c r="AF170" s="99"/>
      <c r="AH170" s="142">
        <f>SUM(AH171:AH179)</f>
        <v>0</v>
      </c>
      <c r="AI170" s="142">
        <f>SUM(AI171:AI179)</f>
        <v>0</v>
      </c>
      <c r="AJ170" s="144"/>
      <c r="AK170" s="142">
        <f>SUM(AL170:AQ170)</f>
        <v>0</v>
      </c>
      <c r="AL170" s="142">
        <f>SUM(AL171:AL179)</f>
        <v>0</v>
      </c>
      <c r="AM170" s="142">
        <f t="shared" ref="AM170:AQ170" si="368">SUM(AM171:AM179)</f>
        <v>0</v>
      </c>
      <c r="AN170" s="142">
        <f t="shared" si="368"/>
        <v>0</v>
      </c>
      <c r="AO170" s="142">
        <f t="shared" si="368"/>
        <v>0</v>
      </c>
      <c r="AP170" s="142">
        <f t="shared" si="368"/>
        <v>0</v>
      </c>
      <c r="AQ170" s="142">
        <f t="shared" si="368"/>
        <v>0</v>
      </c>
      <c r="AR170" s="142">
        <f t="shared" ref="AR170:AR203" si="369">SUM(AS170:AX170)</f>
        <v>0</v>
      </c>
      <c r="AS170" s="142">
        <f>SUM(AS171:AS179)</f>
        <v>0</v>
      </c>
      <c r="AT170" s="142">
        <f t="shared" ref="AT170:AX170" si="370">SUM(AT171:AT179)</f>
        <v>0</v>
      </c>
      <c r="AU170" s="142">
        <f t="shared" si="370"/>
        <v>0</v>
      </c>
      <c r="AV170" s="142">
        <f t="shared" si="370"/>
        <v>0</v>
      </c>
      <c r="AW170" s="142">
        <f t="shared" si="370"/>
        <v>0</v>
      </c>
      <c r="AX170" s="142">
        <f t="shared" si="370"/>
        <v>0</v>
      </c>
      <c r="AY170" s="71">
        <f t="shared" ref="AY170:AY203" si="371">C170-AK170</f>
        <v>0</v>
      </c>
      <c r="AZ170" s="71">
        <f t="shared" ref="AZ170:AZ203" si="372">J170-AR170</f>
        <v>0</v>
      </c>
    </row>
    <row r="171" spans="1:52" s="7" customFormat="1" x14ac:dyDescent="0.25">
      <c r="A171" s="115"/>
      <c r="B171" s="115" t="s">
        <v>99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8"/>
      <c r="R171" s="140" t="str">
        <f t="shared" si="251"/>
        <v>+</v>
      </c>
      <c r="S171" s="99"/>
      <c r="T171" s="99"/>
      <c r="U171" s="99"/>
      <c r="V171" s="99"/>
      <c r="W171" s="99"/>
      <c r="X171" s="99"/>
      <c r="Y171" s="140" t="str">
        <f t="shared" si="252"/>
        <v>+</v>
      </c>
      <c r="Z171" s="99"/>
      <c r="AA171" s="99"/>
      <c r="AB171" s="99"/>
      <c r="AC171" s="99"/>
      <c r="AD171" s="99"/>
      <c r="AE171" s="99"/>
      <c r="AF171" s="161" t="str">
        <f>IF(ISERROR(AJ171),"",IF(AJ171&lt;=1000,"+",AJ171))</f>
        <v/>
      </c>
      <c r="AH171" s="142">
        <f t="shared" ref="AH171:AH180" si="373">C171</f>
        <v>0</v>
      </c>
      <c r="AI171" s="142">
        <f t="shared" ref="AI171:AI180" si="374">J171</f>
        <v>0</v>
      </c>
      <c r="AJ171" s="148" t="e">
        <f t="shared" ref="AJ171:AJ179" si="375">C171/J171</f>
        <v>#DIV/0!</v>
      </c>
      <c r="AK171" s="142">
        <f t="shared" ref="AK171:AK203" si="376">SUM(AL171:AQ171)</f>
        <v>0</v>
      </c>
      <c r="AL171" s="142">
        <f t="shared" ref="AL171:AL180" si="377">D171</f>
        <v>0</v>
      </c>
      <c r="AM171" s="142">
        <f t="shared" ref="AM171:AQ180" si="378">E171</f>
        <v>0</v>
      </c>
      <c r="AN171" s="142">
        <f t="shared" si="378"/>
        <v>0</v>
      </c>
      <c r="AO171" s="142">
        <f t="shared" si="378"/>
        <v>0</v>
      </c>
      <c r="AP171" s="142">
        <f t="shared" si="378"/>
        <v>0</v>
      </c>
      <c r="AQ171" s="142">
        <f t="shared" si="378"/>
        <v>0</v>
      </c>
      <c r="AR171" s="142">
        <f t="shared" si="369"/>
        <v>0</v>
      </c>
      <c r="AS171" s="142">
        <f t="shared" ref="AS171:AS180" si="379">K171</f>
        <v>0</v>
      </c>
      <c r="AT171" s="142">
        <f t="shared" ref="AT171:AX180" si="380">L171</f>
        <v>0</v>
      </c>
      <c r="AU171" s="142">
        <f t="shared" si="380"/>
        <v>0</v>
      </c>
      <c r="AV171" s="142">
        <f t="shared" si="380"/>
        <v>0</v>
      </c>
      <c r="AW171" s="142">
        <f t="shared" si="380"/>
        <v>0</v>
      </c>
      <c r="AX171" s="142">
        <f t="shared" si="380"/>
        <v>0</v>
      </c>
      <c r="AY171" s="71">
        <f t="shared" si="371"/>
        <v>0</v>
      </c>
      <c r="AZ171" s="71">
        <f t="shared" si="372"/>
        <v>0</v>
      </c>
    </row>
    <row r="172" spans="1:52" s="7" customFormat="1" x14ac:dyDescent="0.25">
      <c r="A172" s="115"/>
      <c r="B172" s="115" t="s">
        <v>100</v>
      </c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8"/>
      <c r="R172" s="140" t="str">
        <f t="shared" si="251"/>
        <v>+</v>
      </c>
      <c r="S172" s="99"/>
      <c r="T172" s="99"/>
      <c r="U172" s="99"/>
      <c r="V172" s="99"/>
      <c r="W172" s="99"/>
      <c r="X172" s="99"/>
      <c r="Y172" s="140" t="str">
        <f t="shared" si="252"/>
        <v>+</v>
      </c>
      <c r="Z172" s="99"/>
      <c r="AA172" s="99"/>
      <c r="AB172" s="99"/>
      <c r="AC172" s="99"/>
      <c r="AD172" s="99"/>
      <c r="AE172" s="99"/>
      <c r="AF172" s="161" t="str">
        <f>IF(ISERROR(AJ172),"",IF(AND(AJ172&gt;1000,AJ172&lt;=3000),"+",AJ172))</f>
        <v/>
      </c>
      <c r="AH172" s="142">
        <f t="shared" si="373"/>
        <v>0</v>
      </c>
      <c r="AI172" s="142">
        <f t="shared" si="374"/>
        <v>0</v>
      </c>
      <c r="AJ172" s="148" t="e">
        <f t="shared" si="375"/>
        <v>#DIV/0!</v>
      </c>
      <c r="AK172" s="142">
        <f t="shared" si="376"/>
        <v>0</v>
      </c>
      <c r="AL172" s="142">
        <f t="shared" si="377"/>
        <v>0</v>
      </c>
      <c r="AM172" s="142">
        <f t="shared" si="378"/>
        <v>0</v>
      </c>
      <c r="AN172" s="142">
        <f t="shared" si="378"/>
        <v>0</v>
      </c>
      <c r="AO172" s="142">
        <f t="shared" si="378"/>
        <v>0</v>
      </c>
      <c r="AP172" s="142">
        <f t="shared" si="378"/>
        <v>0</v>
      </c>
      <c r="AQ172" s="142">
        <f t="shared" si="378"/>
        <v>0</v>
      </c>
      <c r="AR172" s="142">
        <f t="shared" si="369"/>
        <v>0</v>
      </c>
      <c r="AS172" s="142">
        <f t="shared" si="379"/>
        <v>0</v>
      </c>
      <c r="AT172" s="142">
        <f t="shared" si="380"/>
        <v>0</v>
      </c>
      <c r="AU172" s="142">
        <f t="shared" si="380"/>
        <v>0</v>
      </c>
      <c r="AV172" s="142">
        <f t="shared" si="380"/>
        <v>0</v>
      </c>
      <c r="AW172" s="142">
        <f t="shared" si="380"/>
        <v>0</v>
      </c>
      <c r="AX172" s="142">
        <f t="shared" si="380"/>
        <v>0</v>
      </c>
      <c r="AY172" s="71">
        <f t="shared" si="371"/>
        <v>0</v>
      </c>
      <c r="AZ172" s="71">
        <f t="shared" si="372"/>
        <v>0</v>
      </c>
    </row>
    <row r="173" spans="1:52" s="7" customFormat="1" x14ac:dyDescent="0.25">
      <c r="A173" s="115"/>
      <c r="B173" s="115" t="s">
        <v>101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8"/>
      <c r="R173" s="140" t="str">
        <f t="shared" si="251"/>
        <v>+</v>
      </c>
      <c r="T173" s="99"/>
      <c r="U173" s="99"/>
      <c r="V173" s="99"/>
      <c r="W173" s="99"/>
      <c r="X173" s="99"/>
      <c r="Y173" s="140" t="str">
        <f t="shared" si="252"/>
        <v>+</v>
      </c>
      <c r="Z173" s="99"/>
      <c r="AA173" s="99"/>
      <c r="AB173" s="99"/>
      <c r="AC173" s="99"/>
      <c r="AD173" s="99"/>
      <c r="AE173" s="99"/>
      <c r="AF173" s="161" t="str">
        <f>IF(ISERROR(AJ173),"",IF(AND(AJ173&gt;3000,AJ173&lt;=5000),"+",AJ173))</f>
        <v/>
      </c>
      <c r="AH173" s="142">
        <f t="shared" si="373"/>
        <v>0</v>
      </c>
      <c r="AI173" s="142">
        <f t="shared" si="374"/>
        <v>0</v>
      </c>
      <c r="AJ173" s="148" t="e">
        <f t="shared" si="375"/>
        <v>#DIV/0!</v>
      </c>
      <c r="AK173" s="142">
        <f t="shared" si="376"/>
        <v>0</v>
      </c>
      <c r="AL173" s="142">
        <f t="shared" si="377"/>
        <v>0</v>
      </c>
      <c r="AM173" s="142">
        <f t="shared" si="378"/>
        <v>0</v>
      </c>
      <c r="AN173" s="142">
        <f t="shared" si="378"/>
        <v>0</v>
      </c>
      <c r="AO173" s="142">
        <f t="shared" si="378"/>
        <v>0</v>
      </c>
      <c r="AP173" s="142">
        <f t="shared" si="378"/>
        <v>0</v>
      </c>
      <c r="AQ173" s="142">
        <f t="shared" si="378"/>
        <v>0</v>
      </c>
      <c r="AR173" s="142">
        <f t="shared" si="369"/>
        <v>0</v>
      </c>
      <c r="AS173" s="142">
        <f t="shared" si="379"/>
        <v>0</v>
      </c>
      <c r="AT173" s="142">
        <f t="shared" si="380"/>
        <v>0</v>
      </c>
      <c r="AU173" s="142">
        <f t="shared" si="380"/>
        <v>0</v>
      </c>
      <c r="AV173" s="142">
        <f t="shared" si="380"/>
        <v>0</v>
      </c>
      <c r="AW173" s="142">
        <f t="shared" si="380"/>
        <v>0</v>
      </c>
      <c r="AX173" s="142">
        <f t="shared" si="380"/>
        <v>0</v>
      </c>
      <c r="AY173" s="71">
        <f t="shared" si="371"/>
        <v>0</v>
      </c>
      <c r="AZ173" s="71">
        <f t="shared" si="372"/>
        <v>0</v>
      </c>
    </row>
    <row r="174" spans="1:52" s="7" customFormat="1" x14ac:dyDescent="0.25">
      <c r="A174" s="115"/>
      <c r="B174" s="115" t="s">
        <v>102</v>
      </c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8"/>
      <c r="R174" s="140" t="str">
        <f t="shared" si="251"/>
        <v>+</v>
      </c>
      <c r="S174" s="99"/>
      <c r="T174" s="99"/>
      <c r="U174" s="99"/>
      <c r="V174" s="99"/>
      <c r="W174" s="99"/>
      <c r="X174" s="99"/>
      <c r="Y174" s="140" t="str">
        <f t="shared" si="252"/>
        <v>+</v>
      </c>
      <c r="Z174" s="99"/>
      <c r="AA174" s="99"/>
      <c r="AB174" s="99"/>
      <c r="AC174" s="99"/>
      <c r="AD174" s="99"/>
      <c r="AE174" s="99"/>
      <c r="AF174" s="161" t="str">
        <f>IF(ISERROR(AJ174),"",IF(AND(AJ174&gt;5000,AJ174&lt;=10000),"+",AJ174))</f>
        <v/>
      </c>
      <c r="AH174" s="142">
        <f t="shared" si="373"/>
        <v>0</v>
      </c>
      <c r="AI174" s="142">
        <f t="shared" si="374"/>
        <v>0</v>
      </c>
      <c r="AJ174" s="148" t="e">
        <f t="shared" si="375"/>
        <v>#DIV/0!</v>
      </c>
      <c r="AK174" s="142">
        <f t="shared" si="376"/>
        <v>0</v>
      </c>
      <c r="AL174" s="142">
        <f t="shared" si="377"/>
        <v>0</v>
      </c>
      <c r="AM174" s="142">
        <f t="shared" si="378"/>
        <v>0</v>
      </c>
      <c r="AN174" s="142">
        <f t="shared" si="378"/>
        <v>0</v>
      </c>
      <c r="AO174" s="142">
        <f t="shared" si="378"/>
        <v>0</v>
      </c>
      <c r="AP174" s="142">
        <f t="shared" si="378"/>
        <v>0</v>
      </c>
      <c r="AQ174" s="142">
        <f t="shared" si="378"/>
        <v>0</v>
      </c>
      <c r="AR174" s="142">
        <f t="shared" si="369"/>
        <v>0</v>
      </c>
      <c r="AS174" s="142">
        <f t="shared" si="379"/>
        <v>0</v>
      </c>
      <c r="AT174" s="142">
        <f t="shared" si="380"/>
        <v>0</v>
      </c>
      <c r="AU174" s="142">
        <f t="shared" si="380"/>
        <v>0</v>
      </c>
      <c r="AV174" s="142">
        <f t="shared" si="380"/>
        <v>0</v>
      </c>
      <c r="AW174" s="142">
        <f t="shared" si="380"/>
        <v>0</v>
      </c>
      <c r="AX174" s="142">
        <f t="shared" si="380"/>
        <v>0</v>
      </c>
      <c r="AY174" s="71">
        <f t="shared" si="371"/>
        <v>0</v>
      </c>
      <c r="AZ174" s="71">
        <f t="shared" si="372"/>
        <v>0</v>
      </c>
    </row>
    <row r="175" spans="1:52" s="7" customFormat="1" x14ac:dyDescent="0.25">
      <c r="A175" s="115"/>
      <c r="B175" s="115" t="s">
        <v>122</v>
      </c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8"/>
      <c r="R175" s="140" t="str">
        <f t="shared" si="251"/>
        <v>+</v>
      </c>
      <c r="S175" s="99"/>
      <c r="T175" s="99"/>
      <c r="U175" s="99"/>
      <c r="V175" s="99"/>
      <c r="W175" s="99"/>
      <c r="X175" s="99"/>
      <c r="Y175" s="140" t="str">
        <f t="shared" si="252"/>
        <v>+</v>
      </c>
      <c r="Z175" s="99"/>
      <c r="AA175" s="99"/>
      <c r="AB175" s="99"/>
      <c r="AC175" s="99"/>
      <c r="AD175" s="99"/>
      <c r="AE175" s="99"/>
      <c r="AF175" s="161" t="str">
        <f>IF(ISERROR(AJ175),"",IF(AND(AJ175&gt;10000,AJ175&lt;=15000),"+",AJ175))</f>
        <v/>
      </c>
      <c r="AH175" s="142">
        <f t="shared" si="373"/>
        <v>0</v>
      </c>
      <c r="AI175" s="142">
        <f t="shared" si="374"/>
        <v>0</v>
      </c>
      <c r="AJ175" s="148" t="e">
        <f t="shared" si="375"/>
        <v>#DIV/0!</v>
      </c>
      <c r="AK175" s="142">
        <f t="shared" si="376"/>
        <v>0</v>
      </c>
      <c r="AL175" s="142">
        <f t="shared" si="377"/>
        <v>0</v>
      </c>
      <c r="AM175" s="142">
        <f t="shared" si="378"/>
        <v>0</v>
      </c>
      <c r="AN175" s="142">
        <f t="shared" si="378"/>
        <v>0</v>
      </c>
      <c r="AO175" s="142">
        <f t="shared" si="378"/>
        <v>0</v>
      </c>
      <c r="AP175" s="142">
        <f t="shared" si="378"/>
        <v>0</v>
      </c>
      <c r="AQ175" s="142">
        <f t="shared" si="378"/>
        <v>0</v>
      </c>
      <c r="AR175" s="142">
        <f t="shared" si="369"/>
        <v>0</v>
      </c>
      <c r="AS175" s="142">
        <f t="shared" si="379"/>
        <v>0</v>
      </c>
      <c r="AT175" s="142">
        <f t="shared" si="380"/>
        <v>0</v>
      </c>
      <c r="AU175" s="142">
        <f t="shared" si="380"/>
        <v>0</v>
      </c>
      <c r="AV175" s="142">
        <f t="shared" si="380"/>
        <v>0</v>
      </c>
      <c r="AW175" s="142">
        <f t="shared" si="380"/>
        <v>0</v>
      </c>
      <c r="AX175" s="142">
        <f t="shared" si="380"/>
        <v>0</v>
      </c>
      <c r="AY175" s="71">
        <f t="shared" si="371"/>
        <v>0</v>
      </c>
      <c r="AZ175" s="71">
        <f t="shared" si="372"/>
        <v>0</v>
      </c>
    </row>
    <row r="176" spans="1:52" s="7" customFormat="1" x14ac:dyDescent="0.25">
      <c r="A176" s="115"/>
      <c r="B176" s="115" t="s">
        <v>123</v>
      </c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8"/>
      <c r="R176" s="140" t="str">
        <f t="shared" si="251"/>
        <v>+</v>
      </c>
      <c r="S176" s="99"/>
      <c r="T176" s="99"/>
      <c r="U176" s="99"/>
      <c r="V176" s="99"/>
      <c r="W176" s="99"/>
      <c r="X176" s="99"/>
      <c r="Y176" s="140" t="str">
        <f t="shared" si="252"/>
        <v>+</v>
      </c>
      <c r="Z176" s="99"/>
      <c r="AA176" s="99"/>
      <c r="AB176" s="99"/>
      <c r="AC176" s="99"/>
      <c r="AD176" s="99"/>
      <c r="AE176" s="99"/>
      <c r="AF176" s="161" t="str">
        <f>IF(ISERROR(AJ176),"",IF(AND(AJ176&gt;15000,AJ176&lt;=20000),"+",AJ176))</f>
        <v/>
      </c>
      <c r="AH176" s="142">
        <f t="shared" si="373"/>
        <v>0</v>
      </c>
      <c r="AI176" s="142">
        <f t="shared" si="374"/>
        <v>0</v>
      </c>
      <c r="AJ176" s="148" t="e">
        <f t="shared" si="375"/>
        <v>#DIV/0!</v>
      </c>
      <c r="AK176" s="142">
        <f t="shared" si="376"/>
        <v>0</v>
      </c>
      <c r="AL176" s="142">
        <f t="shared" si="377"/>
        <v>0</v>
      </c>
      <c r="AM176" s="142">
        <f t="shared" si="378"/>
        <v>0</v>
      </c>
      <c r="AN176" s="142">
        <f t="shared" si="378"/>
        <v>0</v>
      </c>
      <c r="AO176" s="142">
        <f t="shared" si="378"/>
        <v>0</v>
      </c>
      <c r="AP176" s="142">
        <f t="shared" si="378"/>
        <v>0</v>
      </c>
      <c r="AQ176" s="142">
        <f t="shared" si="378"/>
        <v>0</v>
      </c>
      <c r="AR176" s="142">
        <f t="shared" si="369"/>
        <v>0</v>
      </c>
      <c r="AS176" s="142">
        <f t="shared" si="379"/>
        <v>0</v>
      </c>
      <c r="AT176" s="142">
        <f t="shared" si="380"/>
        <v>0</v>
      </c>
      <c r="AU176" s="142">
        <f t="shared" si="380"/>
        <v>0</v>
      </c>
      <c r="AV176" s="142">
        <f t="shared" si="380"/>
        <v>0</v>
      </c>
      <c r="AW176" s="142">
        <f t="shared" si="380"/>
        <v>0</v>
      </c>
      <c r="AX176" s="142">
        <f t="shared" si="380"/>
        <v>0</v>
      </c>
      <c r="AY176" s="71">
        <f t="shared" si="371"/>
        <v>0</v>
      </c>
      <c r="AZ176" s="71">
        <f t="shared" si="372"/>
        <v>0</v>
      </c>
    </row>
    <row r="177" spans="1:52" s="7" customFormat="1" x14ac:dyDescent="0.25">
      <c r="A177" s="115"/>
      <c r="B177" s="115" t="s">
        <v>103</v>
      </c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8"/>
      <c r="R177" s="140" t="str">
        <f t="shared" si="251"/>
        <v>+</v>
      </c>
      <c r="S177" s="99"/>
      <c r="T177" s="99"/>
      <c r="U177" s="99"/>
      <c r="V177" s="99"/>
      <c r="W177" s="99"/>
      <c r="X177" s="99"/>
      <c r="Y177" s="140" t="str">
        <f t="shared" si="252"/>
        <v>+</v>
      </c>
      <c r="Z177" s="99"/>
      <c r="AA177" s="99"/>
      <c r="AB177" s="99"/>
      <c r="AC177" s="99"/>
      <c r="AD177" s="99"/>
      <c r="AE177" s="99"/>
      <c r="AF177" s="161" t="str">
        <f>IF(ISERROR(AJ177),"",IF(AND(AJ177&gt;20000,AJ177&lt;=50000),"+",AJ177))</f>
        <v/>
      </c>
      <c r="AH177" s="142">
        <f t="shared" si="373"/>
        <v>0</v>
      </c>
      <c r="AI177" s="142">
        <f t="shared" si="374"/>
        <v>0</v>
      </c>
      <c r="AJ177" s="148" t="e">
        <f t="shared" si="375"/>
        <v>#DIV/0!</v>
      </c>
      <c r="AK177" s="142">
        <f t="shared" si="376"/>
        <v>0</v>
      </c>
      <c r="AL177" s="142">
        <f t="shared" si="377"/>
        <v>0</v>
      </c>
      <c r="AM177" s="142">
        <f t="shared" si="378"/>
        <v>0</v>
      </c>
      <c r="AN177" s="142">
        <f t="shared" si="378"/>
        <v>0</v>
      </c>
      <c r="AO177" s="142">
        <f t="shared" si="378"/>
        <v>0</v>
      </c>
      <c r="AP177" s="142">
        <f t="shared" si="378"/>
        <v>0</v>
      </c>
      <c r="AQ177" s="142">
        <f t="shared" si="378"/>
        <v>0</v>
      </c>
      <c r="AR177" s="142">
        <f t="shared" si="369"/>
        <v>0</v>
      </c>
      <c r="AS177" s="142">
        <f t="shared" si="379"/>
        <v>0</v>
      </c>
      <c r="AT177" s="142">
        <f t="shared" si="380"/>
        <v>0</v>
      </c>
      <c r="AU177" s="142">
        <f t="shared" si="380"/>
        <v>0</v>
      </c>
      <c r="AV177" s="142">
        <f t="shared" si="380"/>
        <v>0</v>
      </c>
      <c r="AW177" s="142">
        <f t="shared" si="380"/>
        <v>0</v>
      </c>
      <c r="AX177" s="142">
        <f t="shared" si="380"/>
        <v>0</v>
      </c>
      <c r="AY177" s="71">
        <f t="shared" si="371"/>
        <v>0</v>
      </c>
      <c r="AZ177" s="71">
        <f t="shared" si="372"/>
        <v>0</v>
      </c>
    </row>
    <row r="178" spans="1:52" s="7" customFormat="1" x14ac:dyDescent="0.25">
      <c r="A178" s="115"/>
      <c r="B178" s="115" t="s">
        <v>104</v>
      </c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8"/>
      <c r="R178" s="140" t="str">
        <f t="shared" si="251"/>
        <v>+</v>
      </c>
      <c r="S178" s="99"/>
      <c r="T178" s="99"/>
      <c r="U178" s="99"/>
      <c r="V178" s="99"/>
      <c r="W178" s="99"/>
      <c r="X178" s="99"/>
      <c r="Y178" s="140" t="str">
        <f t="shared" si="252"/>
        <v>+</v>
      </c>
      <c r="Z178" s="99"/>
      <c r="AA178" s="99"/>
      <c r="AB178" s="99"/>
      <c r="AC178" s="99"/>
      <c r="AD178" s="99"/>
      <c r="AE178" s="99"/>
      <c r="AF178" s="161" t="str">
        <f>IF(ISERROR(AJ178),"",IF(AND(AJ178&gt;50000,AJ178&lt;=500000),"+",AJ178))</f>
        <v/>
      </c>
      <c r="AH178" s="142">
        <f t="shared" si="373"/>
        <v>0</v>
      </c>
      <c r="AI178" s="142">
        <f t="shared" si="374"/>
        <v>0</v>
      </c>
      <c r="AJ178" s="148" t="e">
        <f t="shared" si="375"/>
        <v>#DIV/0!</v>
      </c>
      <c r="AK178" s="142">
        <f t="shared" si="376"/>
        <v>0</v>
      </c>
      <c r="AL178" s="142">
        <f t="shared" si="377"/>
        <v>0</v>
      </c>
      <c r="AM178" s="142">
        <f t="shared" si="378"/>
        <v>0</v>
      </c>
      <c r="AN178" s="142">
        <f t="shared" si="378"/>
        <v>0</v>
      </c>
      <c r="AO178" s="142">
        <f t="shared" si="378"/>
        <v>0</v>
      </c>
      <c r="AP178" s="142">
        <f t="shared" si="378"/>
        <v>0</v>
      </c>
      <c r="AQ178" s="142">
        <f t="shared" si="378"/>
        <v>0</v>
      </c>
      <c r="AR178" s="142">
        <f t="shared" si="369"/>
        <v>0</v>
      </c>
      <c r="AS178" s="142">
        <f t="shared" si="379"/>
        <v>0</v>
      </c>
      <c r="AT178" s="142">
        <f t="shared" si="380"/>
        <v>0</v>
      </c>
      <c r="AU178" s="142">
        <f t="shared" si="380"/>
        <v>0</v>
      </c>
      <c r="AV178" s="142">
        <f t="shared" si="380"/>
        <v>0</v>
      </c>
      <c r="AW178" s="142">
        <f t="shared" si="380"/>
        <v>0</v>
      </c>
      <c r="AX178" s="142">
        <f t="shared" si="380"/>
        <v>0</v>
      </c>
      <c r="AY178" s="71">
        <f t="shared" si="371"/>
        <v>0</v>
      </c>
      <c r="AZ178" s="71">
        <f t="shared" si="372"/>
        <v>0</v>
      </c>
    </row>
    <row r="179" spans="1:52" s="7" customFormat="1" x14ac:dyDescent="0.25">
      <c r="A179" s="115"/>
      <c r="B179" s="115" t="s">
        <v>105</v>
      </c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8"/>
      <c r="R179" s="140" t="str">
        <f t="shared" si="251"/>
        <v>+</v>
      </c>
      <c r="S179" s="99"/>
      <c r="T179" s="99"/>
      <c r="U179" s="99"/>
      <c r="V179" s="99"/>
      <c r="W179" s="99"/>
      <c r="X179" s="99"/>
      <c r="Y179" s="140" t="str">
        <f t="shared" si="252"/>
        <v>+</v>
      </c>
      <c r="Z179" s="99"/>
      <c r="AA179" s="99"/>
      <c r="AB179" s="99"/>
      <c r="AC179" s="99"/>
      <c r="AD179" s="99"/>
      <c r="AE179" s="99"/>
      <c r="AF179" s="161" t="str">
        <f>IF(ISERROR(AJ179),"",IF(AJ179&gt;500000,"+",AJ179))</f>
        <v/>
      </c>
      <c r="AH179" s="142">
        <f t="shared" si="373"/>
        <v>0</v>
      </c>
      <c r="AI179" s="142">
        <f t="shared" si="374"/>
        <v>0</v>
      </c>
      <c r="AJ179" s="148" t="e">
        <f t="shared" si="375"/>
        <v>#DIV/0!</v>
      </c>
      <c r="AK179" s="142">
        <f t="shared" si="376"/>
        <v>0</v>
      </c>
      <c r="AL179" s="142">
        <f t="shared" si="377"/>
        <v>0</v>
      </c>
      <c r="AM179" s="142">
        <f t="shared" si="378"/>
        <v>0</v>
      </c>
      <c r="AN179" s="142">
        <f t="shared" si="378"/>
        <v>0</v>
      </c>
      <c r="AO179" s="142">
        <f t="shared" si="378"/>
        <v>0</v>
      </c>
      <c r="AP179" s="142">
        <f t="shared" si="378"/>
        <v>0</v>
      </c>
      <c r="AQ179" s="142">
        <f t="shared" si="378"/>
        <v>0</v>
      </c>
      <c r="AR179" s="142">
        <f t="shared" si="369"/>
        <v>0</v>
      </c>
      <c r="AS179" s="142">
        <f t="shared" si="379"/>
        <v>0</v>
      </c>
      <c r="AT179" s="142">
        <f t="shared" si="380"/>
        <v>0</v>
      </c>
      <c r="AU179" s="142">
        <f t="shared" si="380"/>
        <v>0</v>
      </c>
      <c r="AV179" s="142">
        <f t="shared" si="380"/>
        <v>0</v>
      </c>
      <c r="AW179" s="142">
        <f t="shared" si="380"/>
        <v>0</v>
      </c>
      <c r="AX179" s="142">
        <f t="shared" si="380"/>
        <v>0</v>
      </c>
      <c r="AY179" s="71">
        <f t="shared" si="371"/>
        <v>0</v>
      </c>
      <c r="AZ179" s="71">
        <f t="shared" si="372"/>
        <v>0</v>
      </c>
    </row>
    <row r="180" spans="1:52" s="7" customFormat="1" ht="75" x14ac:dyDescent="0.25">
      <c r="A180" s="115"/>
      <c r="B180" s="116" t="s">
        <v>139</v>
      </c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8"/>
      <c r="R180" s="140" t="str">
        <f t="shared" si="251"/>
        <v>+</v>
      </c>
      <c r="S180" s="99"/>
      <c r="T180" s="99"/>
      <c r="U180" s="99"/>
      <c r="V180" s="99"/>
      <c r="W180" s="99"/>
      <c r="X180" s="99"/>
      <c r="Y180" s="140" t="str">
        <f t="shared" si="252"/>
        <v>+</v>
      </c>
      <c r="Z180" s="99"/>
      <c r="AA180" s="99"/>
      <c r="AB180" s="99"/>
      <c r="AC180" s="99"/>
      <c r="AD180" s="99"/>
      <c r="AE180" s="99"/>
      <c r="AF180" s="165"/>
      <c r="AH180" s="142">
        <f t="shared" si="373"/>
        <v>0</v>
      </c>
      <c r="AI180" s="142">
        <f t="shared" si="374"/>
        <v>0</v>
      </c>
      <c r="AJ180" s="144"/>
      <c r="AK180" s="142">
        <f t="shared" si="376"/>
        <v>0</v>
      </c>
      <c r="AL180" s="142">
        <f t="shared" si="377"/>
        <v>0</v>
      </c>
      <c r="AM180" s="142">
        <f t="shared" si="378"/>
        <v>0</v>
      </c>
      <c r="AN180" s="142">
        <f t="shared" si="378"/>
        <v>0</v>
      </c>
      <c r="AO180" s="142">
        <f t="shared" si="378"/>
        <v>0</v>
      </c>
      <c r="AP180" s="142">
        <f t="shared" si="378"/>
        <v>0</v>
      </c>
      <c r="AQ180" s="142">
        <f t="shared" si="378"/>
        <v>0</v>
      </c>
      <c r="AR180" s="142">
        <f t="shared" si="369"/>
        <v>0</v>
      </c>
      <c r="AS180" s="142">
        <f t="shared" si="379"/>
        <v>0</v>
      </c>
      <c r="AT180" s="142">
        <f t="shared" si="380"/>
        <v>0</v>
      </c>
      <c r="AU180" s="142">
        <f t="shared" si="380"/>
        <v>0</v>
      </c>
      <c r="AV180" s="142">
        <f t="shared" si="380"/>
        <v>0</v>
      </c>
      <c r="AW180" s="142">
        <f t="shared" si="380"/>
        <v>0</v>
      </c>
      <c r="AX180" s="142">
        <f t="shared" si="380"/>
        <v>0</v>
      </c>
      <c r="AY180" s="71">
        <f t="shared" si="371"/>
        <v>0</v>
      </c>
      <c r="AZ180" s="71">
        <f t="shared" si="372"/>
        <v>0</v>
      </c>
    </row>
    <row r="181" spans="1:52" s="141" customFormat="1" x14ac:dyDescent="0.25">
      <c r="A181" s="106" t="s">
        <v>140</v>
      </c>
      <c r="B181" s="106" t="s">
        <v>141</v>
      </c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9"/>
      <c r="R181" s="140" t="str">
        <f t="shared" si="251"/>
        <v>+</v>
      </c>
      <c r="S181" s="140" t="str">
        <f t="shared" ref="S181:X182" si="381">IF(D181=AL181,"+",D181-AL181)</f>
        <v>+</v>
      </c>
      <c r="T181" s="140" t="str">
        <f t="shared" si="381"/>
        <v>+</v>
      </c>
      <c r="U181" s="140" t="str">
        <f t="shared" si="381"/>
        <v>+</v>
      </c>
      <c r="V181" s="140" t="str">
        <f t="shared" si="381"/>
        <v>+</v>
      </c>
      <c r="W181" s="140" t="str">
        <f t="shared" si="381"/>
        <v>+</v>
      </c>
      <c r="X181" s="140" t="str">
        <f t="shared" si="381"/>
        <v>+</v>
      </c>
      <c r="Y181" s="140" t="str">
        <f t="shared" si="252"/>
        <v>+</v>
      </c>
      <c r="Z181" s="145" t="str">
        <f t="shared" ref="Z181:AE182" si="382">IF(K181=AS181,"+",K181-AS181)</f>
        <v>+</v>
      </c>
      <c r="AA181" s="145" t="str">
        <f t="shared" si="382"/>
        <v>+</v>
      </c>
      <c r="AB181" s="145" t="str">
        <f t="shared" si="382"/>
        <v>+</v>
      </c>
      <c r="AC181" s="145" t="str">
        <f t="shared" si="382"/>
        <v>+</v>
      </c>
      <c r="AD181" s="145" t="str">
        <f t="shared" si="382"/>
        <v>+</v>
      </c>
      <c r="AE181" s="145" t="str">
        <f t="shared" si="382"/>
        <v>+</v>
      </c>
      <c r="AF181" s="166"/>
      <c r="AH181" s="142">
        <f>AH182+AH193</f>
        <v>0</v>
      </c>
      <c r="AI181" s="142">
        <f>AI182+AI193</f>
        <v>0</v>
      </c>
      <c r="AJ181" s="144"/>
      <c r="AK181" s="142">
        <f t="shared" si="376"/>
        <v>0</v>
      </c>
      <c r="AL181" s="142">
        <f>AL182+AL193</f>
        <v>0</v>
      </c>
      <c r="AM181" s="142">
        <f t="shared" ref="AM181:AQ181" si="383">AM182+AM193</f>
        <v>0</v>
      </c>
      <c r="AN181" s="142">
        <f t="shared" si="383"/>
        <v>0</v>
      </c>
      <c r="AO181" s="142">
        <f t="shared" si="383"/>
        <v>0</v>
      </c>
      <c r="AP181" s="142">
        <f t="shared" si="383"/>
        <v>0</v>
      </c>
      <c r="AQ181" s="142">
        <f t="shared" si="383"/>
        <v>0</v>
      </c>
      <c r="AR181" s="142">
        <f t="shared" si="369"/>
        <v>0</v>
      </c>
      <c r="AS181" s="142">
        <f>AS182+AS193</f>
        <v>0</v>
      </c>
      <c r="AT181" s="142">
        <f t="shared" ref="AT181:AX181" si="384">AT182+AT193</f>
        <v>0</v>
      </c>
      <c r="AU181" s="142">
        <f t="shared" si="384"/>
        <v>0</v>
      </c>
      <c r="AV181" s="142">
        <f t="shared" si="384"/>
        <v>0</v>
      </c>
      <c r="AW181" s="142">
        <f t="shared" si="384"/>
        <v>0</v>
      </c>
      <c r="AX181" s="142">
        <f t="shared" si="384"/>
        <v>0</v>
      </c>
      <c r="AY181" s="71">
        <f t="shared" si="371"/>
        <v>0</v>
      </c>
      <c r="AZ181" s="71">
        <f t="shared" si="372"/>
        <v>0</v>
      </c>
    </row>
    <row r="182" spans="1:52" s="7" customFormat="1" x14ac:dyDescent="0.25">
      <c r="A182" s="115" t="s">
        <v>86</v>
      </c>
      <c r="B182" s="115" t="s">
        <v>110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8"/>
      <c r="R182" s="140" t="str">
        <f t="shared" si="251"/>
        <v>+</v>
      </c>
      <c r="S182" s="140" t="str">
        <f t="shared" si="381"/>
        <v>+</v>
      </c>
      <c r="T182" s="140" t="str">
        <f t="shared" si="381"/>
        <v>+</v>
      </c>
      <c r="U182" s="140" t="str">
        <f t="shared" si="381"/>
        <v>+</v>
      </c>
      <c r="V182" s="140" t="str">
        <f t="shared" si="381"/>
        <v>+</v>
      </c>
      <c r="W182" s="140" t="str">
        <f t="shared" si="381"/>
        <v>+</v>
      </c>
      <c r="X182" s="140" t="str">
        <f t="shared" si="381"/>
        <v>+</v>
      </c>
      <c r="Y182" s="140" t="str">
        <f t="shared" si="252"/>
        <v>+</v>
      </c>
      <c r="Z182" s="145" t="str">
        <f t="shared" si="382"/>
        <v>+</v>
      </c>
      <c r="AA182" s="145" t="str">
        <f t="shared" si="382"/>
        <v>+</v>
      </c>
      <c r="AB182" s="145" t="str">
        <f t="shared" si="382"/>
        <v>+</v>
      </c>
      <c r="AC182" s="145" t="str">
        <f t="shared" si="382"/>
        <v>+</v>
      </c>
      <c r="AD182" s="145" t="str">
        <f t="shared" si="382"/>
        <v>+</v>
      </c>
      <c r="AE182" s="145" t="str">
        <f t="shared" si="382"/>
        <v>+</v>
      </c>
      <c r="AF182" s="165"/>
      <c r="AH182" s="142">
        <f>SUM(AH183:AH191)</f>
        <v>0</v>
      </c>
      <c r="AI182" s="142">
        <f>SUM(AI183:AI191)</f>
        <v>0</v>
      </c>
      <c r="AJ182" s="144"/>
      <c r="AK182" s="142">
        <f t="shared" si="376"/>
        <v>0</v>
      </c>
      <c r="AL182" s="142">
        <f>SUM(AL183:AL191)</f>
        <v>0</v>
      </c>
      <c r="AM182" s="142">
        <f t="shared" ref="AM182:AQ182" si="385">SUM(AM183:AM191)</f>
        <v>0</v>
      </c>
      <c r="AN182" s="142">
        <f t="shared" si="385"/>
        <v>0</v>
      </c>
      <c r="AO182" s="142">
        <f t="shared" si="385"/>
        <v>0</v>
      </c>
      <c r="AP182" s="142">
        <f t="shared" si="385"/>
        <v>0</v>
      </c>
      <c r="AQ182" s="142">
        <f t="shared" si="385"/>
        <v>0</v>
      </c>
      <c r="AR182" s="142">
        <f t="shared" si="369"/>
        <v>0</v>
      </c>
      <c r="AS182" s="142">
        <f>SUM(AS183:AS191)</f>
        <v>0</v>
      </c>
      <c r="AT182" s="142">
        <f t="shared" ref="AT182:AX182" si="386">SUM(AT183:AT191)</f>
        <v>0</v>
      </c>
      <c r="AU182" s="142">
        <f t="shared" si="386"/>
        <v>0</v>
      </c>
      <c r="AV182" s="142">
        <f t="shared" si="386"/>
        <v>0</v>
      </c>
      <c r="AW182" s="142">
        <f t="shared" si="386"/>
        <v>0</v>
      </c>
      <c r="AX182" s="142">
        <f t="shared" si="386"/>
        <v>0</v>
      </c>
      <c r="AY182" s="71">
        <f t="shared" si="371"/>
        <v>0</v>
      </c>
      <c r="AZ182" s="71">
        <f t="shared" si="372"/>
        <v>0</v>
      </c>
    </row>
    <row r="183" spans="1:52" s="7" customFormat="1" x14ac:dyDescent="0.25">
      <c r="A183" s="115"/>
      <c r="B183" s="115" t="s">
        <v>99</v>
      </c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8"/>
      <c r="R183" s="140" t="str">
        <f t="shared" si="251"/>
        <v>+</v>
      </c>
      <c r="S183" s="99"/>
      <c r="T183" s="99"/>
      <c r="U183" s="99"/>
      <c r="V183" s="99"/>
      <c r="W183" s="99"/>
      <c r="X183" s="99"/>
      <c r="Y183" s="140" t="str">
        <f t="shared" si="252"/>
        <v>+</v>
      </c>
      <c r="Z183" s="99"/>
      <c r="AA183" s="99"/>
      <c r="AB183" s="99"/>
      <c r="AC183" s="99"/>
      <c r="AD183" s="99"/>
      <c r="AE183" s="99"/>
      <c r="AF183" s="161" t="str">
        <f>IF(ISERROR(AJ183),"",IF(AJ183&lt;=1000,"+",AJ183))</f>
        <v/>
      </c>
      <c r="AH183" s="142">
        <f t="shared" ref="AH183:AH192" si="387">C183</f>
        <v>0</v>
      </c>
      <c r="AI183" s="142">
        <f t="shared" ref="AI183:AI192" si="388">J183</f>
        <v>0</v>
      </c>
      <c r="AJ183" s="148" t="e">
        <f t="shared" ref="AJ183:AJ191" si="389">C183/J183</f>
        <v>#DIV/0!</v>
      </c>
      <c r="AK183" s="142">
        <f t="shared" si="376"/>
        <v>0</v>
      </c>
      <c r="AL183" s="142">
        <f t="shared" ref="AL183:AL192" si="390">D183</f>
        <v>0</v>
      </c>
      <c r="AM183" s="142">
        <f t="shared" ref="AM183:AQ192" si="391">E183</f>
        <v>0</v>
      </c>
      <c r="AN183" s="142">
        <f t="shared" si="391"/>
        <v>0</v>
      </c>
      <c r="AO183" s="142">
        <f t="shared" si="391"/>
        <v>0</v>
      </c>
      <c r="AP183" s="142">
        <f t="shared" si="391"/>
        <v>0</v>
      </c>
      <c r="AQ183" s="142">
        <f t="shared" si="391"/>
        <v>0</v>
      </c>
      <c r="AR183" s="142">
        <f t="shared" si="369"/>
        <v>0</v>
      </c>
      <c r="AS183" s="142">
        <f t="shared" ref="AS183:AS192" si="392">K183</f>
        <v>0</v>
      </c>
      <c r="AT183" s="142">
        <f t="shared" ref="AT183:AX192" si="393">L183</f>
        <v>0</v>
      </c>
      <c r="AU183" s="142">
        <f t="shared" si="393"/>
        <v>0</v>
      </c>
      <c r="AV183" s="142">
        <f t="shared" si="393"/>
        <v>0</v>
      </c>
      <c r="AW183" s="142">
        <f t="shared" si="393"/>
        <v>0</v>
      </c>
      <c r="AX183" s="142">
        <f t="shared" si="393"/>
        <v>0</v>
      </c>
      <c r="AY183" s="71">
        <f t="shared" si="371"/>
        <v>0</v>
      </c>
      <c r="AZ183" s="71">
        <f t="shared" si="372"/>
        <v>0</v>
      </c>
    </row>
    <row r="184" spans="1:52" s="7" customFormat="1" x14ac:dyDescent="0.25">
      <c r="A184" s="115"/>
      <c r="B184" s="115" t="s">
        <v>100</v>
      </c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8"/>
      <c r="R184" s="140" t="str">
        <f t="shared" si="251"/>
        <v>+</v>
      </c>
      <c r="S184" s="99"/>
      <c r="T184" s="99"/>
      <c r="U184" s="99"/>
      <c r="V184" s="99"/>
      <c r="W184" s="99"/>
      <c r="X184" s="99"/>
      <c r="Y184" s="140" t="str">
        <f t="shared" si="252"/>
        <v>+</v>
      </c>
      <c r="Z184" s="99"/>
      <c r="AA184" s="99"/>
      <c r="AB184" s="99"/>
      <c r="AC184" s="99"/>
      <c r="AD184" s="99"/>
      <c r="AE184" s="99"/>
      <c r="AF184" s="161" t="str">
        <f>IF(ISERROR(AJ184),"",IF(AND(AJ184&gt;1000,AJ184&lt;=3000),"+",AJ184))</f>
        <v/>
      </c>
      <c r="AH184" s="142">
        <f t="shared" si="387"/>
        <v>0</v>
      </c>
      <c r="AI184" s="142">
        <f t="shared" si="388"/>
        <v>0</v>
      </c>
      <c r="AJ184" s="148" t="e">
        <f t="shared" si="389"/>
        <v>#DIV/0!</v>
      </c>
      <c r="AK184" s="142">
        <f t="shared" si="376"/>
        <v>0</v>
      </c>
      <c r="AL184" s="142">
        <f t="shared" si="390"/>
        <v>0</v>
      </c>
      <c r="AM184" s="142">
        <f t="shared" si="391"/>
        <v>0</v>
      </c>
      <c r="AN184" s="142">
        <f t="shared" si="391"/>
        <v>0</v>
      </c>
      <c r="AO184" s="142">
        <f t="shared" si="391"/>
        <v>0</v>
      </c>
      <c r="AP184" s="142">
        <f t="shared" si="391"/>
        <v>0</v>
      </c>
      <c r="AQ184" s="142">
        <f t="shared" si="391"/>
        <v>0</v>
      </c>
      <c r="AR184" s="142">
        <f t="shared" si="369"/>
        <v>0</v>
      </c>
      <c r="AS184" s="142">
        <f t="shared" si="392"/>
        <v>0</v>
      </c>
      <c r="AT184" s="142">
        <f t="shared" si="393"/>
        <v>0</v>
      </c>
      <c r="AU184" s="142">
        <f t="shared" si="393"/>
        <v>0</v>
      </c>
      <c r="AV184" s="142">
        <f t="shared" si="393"/>
        <v>0</v>
      </c>
      <c r="AW184" s="142">
        <f t="shared" si="393"/>
        <v>0</v>
      </c>
      <c r="AX184" s="142">
        <f t="shared" si="393"/>
        <v>0</v>
      </c>
      <c r="AY184" s="71">
        <f t="shared" si="371"/>
        <v>0</v>
      </c>
      <c r="AZ184" s="71">
        <f t="shared" si="372"/>
        <v>0</v>
      </c>
    </row>
    <row r="185" spans="1:52" s="7" customFormat="1" x14ac:dyDescent="0.25">
      <c r="A185" s="115"/>
      <c r="B185" s="115" t="s">
        <v>101</v>
      </c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8"/>
      <c r="R185" s="140" t="str">
        <f t="shared" si="251"/>
        <v>+</v>
      </c>
      <c r="S185" s="99"/>
      <c r="T185" s="99"/>
      <c r="U185" s="99"/>
      <c r="V185" s="99"/>
      <c r="W185" s="99"/>
      <c r="X185" s="99"/>
      <c r="Y185" s="140" t="str">
        <f t="shared" si="252"/>
        <v>+</v>
      </c>
      <c r="Z185" s="99"/>
      <c r="AA185" s="99"/>
      <c r="AB185" s="99"/>
      <c r="AC185" s="99"/>
      <c r="AD185" s="99"/>
      <c r="AE185" s="99"/>
      <c r="AF185" s="161" t="str">
        <f>IF(ISERROR(AJ185),"",IF(AND(AJ185&gt;3000,AJ185&lt;=5000),"+",AJ185))</f>
        <v/>
      </c>
      <c r="AH185" s="142">
        <f t="shared" si="387"/>
        <v>0</v>
      </c>
      <c r="AI185" s="142">
        <f t="shared" si="388"/>
        <v>0</v>
      </c>
      <c r="AJ185" s="148" t="e">
        <f t="shared" si="389"/>
        <v>#DIV/0!</v>
      </c>
      <c r="AK185" s="142">
        <f t="shared" si="376"/>
        <v>0</v>
      </c>
      <c r="AL185" s="142">
        <f t="shared" si="390"/>
        <v>0</v>
      </c>
      <c r="AM185" s="142">
        <f t="shared" si="391"/>
        <v>0</v>
      </c>
      <c r="AN185" s="142">
        <f t="shared" si="391"/>
        <v>0</v>
      </c>
      <c r="AO185" s="142">
        <f t="shared" si="391"/>
        <v>0</v>
      </c>
      <c r="AP185" s="142">
        <f t="shared" si="391"/>
        <v>0</v>
      </c>
      <c r="AQ185" s="142">
        <f t="shared" si="391"/>
        <v>0</v>
      </c>
      <c r="AR185" s="142">
        <f t="shared" si="369"/>
        <v>0</v>
      </c>
      <c r="AS185" s="142">
        <f t="shared" si="392"/>
        <v>0</v>
      </c>
      <c r="AT185" s="142">
        <f t="shared" si="393"/>
        <v>0</v>
      </c>
      <c r="AU185" s="142">
        <f t="shared" si="393"/>
        <v>0</v>
      </c>
      <c r="AV185" s="142">
        <f t="shared" si="393"/>
        <v>0</v>
      </c>
      <c r="AW185" s="142">
        <f t="shared" si="393"/>
        <v>0</v>
      </c>
      <c r="AX185" s="142">
        <f t="shared" si="393"/>
        <v>0</v>
      </c>
      <c r="AY185" s="71">
        <f t="shared" si="371"/>
        <v>0</v>
      </c>
      <c r="AZ185" s="71">
        <f t="shared" si="372"/>
        <v>0</v>
      </c>
    </row>
    <row r="186" spans="1:52" s="7" customFormat="1" x14ac:dyDescent="0.25">
      <c r="A186" s="115"/>
      <c r="B186" s="115" t="s">
        <v>102</v>
      </c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8"/>
      <c r="R186" s="140" t="str">
        <f t="shared" si="251"/>
        <v>+</v>
      </c>
      <c r="S186" s="99"/>
      <c r="T186" s="99"/>
      <c r="U186" s="99"/>
      <c r="V186" s="99"/>
      <c r="W186" s="99"/>
      <c r="X186" s="99"/>
      <c r="Y186" s="140" t="str">
        <f t="shared" si="252"/>
        <v>+</v>
      </c>
      <c r="Z186" s="99"/>
      <c r="AA186" s="99"/>
      <c r="AB186" s="99"/>
      <c r="AC186" s="99"/>
      <c r="AD186" s="99"/>
      <c r="AE186" s="99"/>
      <c r="AF186" s="161" t="str">
        <f>IF(ISERROR(AJ186),"",IF(AND(AJ186&gt;5000,AJ186&lt;=10000),"+",AJ186))</f>
        <v/>
      </c>
      <c r="AH186" s="142">
        <f t="shared" si="387"/>
        <v>0</v>
      </c>
      <c r="AI186" s="142">
        <f t="shared" si="388"/>
        <v>0</v>
      </c>
      <c r="AJ186" s="148" t="e">
        <f t="shared" si="389"/>
        <v>#DIV/0!</v>
      </c>
      <c r="AK186" s="142">
        <f t="shared" si="376"/>
        <v>0</v>
      </c>
      <c r="AL186" s="142">
        <f t="shared" si="390"/>
        <v>0</v>
      </c>
      <c r="AM186" s="142">
        <f t="shared" si="391"/>
        <v>0</v>
      </c>
      <c r="AN186" s="142">
        <f t="shared" si="391"/>
        <v>0</v>
      </c>
      <c r="AO186" s="142">
        <f t="shared" si="391"/>
        <v>0</v>
      </c>
      <c r="AP186" s="142">
        <f t="shared" si="391"/>
        <v>0</v>
      </c>
      <c r="AQ186" s="142">
        <f t="shared" si="391"/>
        <v>0</v>
      </c>
      <c r="AR186" s="142">
        <f t="shared" si="369"/>
        <v>0</v>
      </c>
      <c r="AS186" s="142">
        <f t="shared" si="392"/>
        <v>0</v>
      </c>
      <c r="AT186" s="142">
        <f t="shared" si="393"/>
        <v>0</v>
      </c>
      <c r="AU186" s="142">
        <f t="shared" si="393"/>
        <v>0</v>
      </c>
      <c r="AV186" s="142">
        <f t="shared" si="393"/>
        <v>0</v>
      </c>
      <c r="AW186" s="142">
        <f t="shared" si="393"/>
        <v>0</v>
      </c>
      <c r="AX186" s="142">
        <f t="shared" si="393"/>
        <v>0</v>
      </c>
      <c r="AY186" s="71">
        <f t="shared" si="371"/>
        <v>0</v>
      </c>
      <c r="AZ186" s="71">
        <f t="shared" si="372"/>
        <v>0</v>
      </c>
    </row>
    <row r="187" spans="1:52" s="7" customFormat="1" x14ac:dyDescent="0.25">
      <c r="A187" s="115"/>
      <c r="B187" s="115" t="s">
        <v>122</v>
      </c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8"/>
      <c r="R187" s="140" t="str">
        <f t="shared" si="251"/>
        <v>+</v>
      </c>
      <c r="S187" s="99"/>
      <c r="T187" s="99"/>
      <c r="U187" s="99"/>
      <c r="V187" s="99"/>
      <c r="W187" s="99"/>
      <c r="X187" s="99"/>
      <c r="Y187" s="140" t="str">
        <f t="shared" si="252"/>
        <v>+</v>
      </c>
      <c r="Z187" s="99"/>
      <c r="AA187" s="99"/>
      <c r="AB187" s="99"/>
      <c r="AC187" s="99"/>
      <c r="AD187" s="99"/>
      <c r="AE187" s="99"/>
      <c r="AF187" s="161" t="str">
        <f>IF(ISERROR(AJ187),"",IF(AND(AJ187&gt;10000,AJ187&lt;=15000),"+",AJ187))</f>
        <v/>
      </c>
      <c r="AH187" s="142">
        <f t="shared" si="387"/>
        <v>0</v>
      </c>
      <c r="AI187" s="142">
        <f t="shared" si="388"/>
        <v>0</v>
      </c>
      <c r="AJ187" s="148" t="e">
        <f t="shared" si="389"/>
        <v>#DIV/0!</v>
      </c>
      <c r="AK187" s="142">
        <f t="shared" si="376"/>
        <v>0</v>
      </c>
      <c r="AL187" s="142">
        <f t="shared" si="390"/>
        <v>0</v>
      </c>
      <c r="AM187" s="142">
        <f t="shared" si="391"/>
        <v>0</v>
      </c>
      <c r="AN187" s="142">
        <f t="shared" si="391"/>
        <v>0</v>
      </c>
      <c r="AO187" s="142">
        <f t="shared" si="391"/>
        <v>0</v>
      </c>
      <c r="AP187" s="142">
        <f t="shared" si="391"/>
        <v>0</v>
      </c>
      <c r="AQ187" s="142">
        <f t="shared" si="391"/>
        <v>0</v>
      </c>
      <c r="AR187" s="142">
        <f t="shared" si="369"/>
        <v>0</v>
      </c>
      <c r="AS187" s="142">
        <f t="shared" si="392"/>
        <v>0</v>
      </c>
      <c r="AT187" s="142">
        <f t="shared" si="393"/>
        <v>0</v>
      </c>
      <c r="AU187" s="142">
        <f t="shared" si="393"/>
        <v>0</v>
      </c>
      <c r="AV187" s="142">
        <f t="shared" si="393"/>
        <v>0</v>
      </c>
      <c r="AW187" s="142">
        <f t="shared" si="393"/>
        <v>0</v>
      </c>
      <c r="AX187" s="142">
        <f t="shared" si="393"/>
        <v>0</v>
      </c>
      <c r="AY187" s="71">
        <f t="shared" si="371"/>
        <v>0</v>
      </c>
      <c r="AZ187" s="71">
        <f t="shared" si="372"/>
        <v>0</v>
      </c>
    </row>
    <row r="188" spans="1:52" s="7" customFormat="1" x14ac:dyDescent="0.25">
      <c r="A188" s="115"/>
      <c r="B188" s="115" t="s">
        <v>123</v>
      </c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8"/>
      <c r="R188" s="140" t="str">
        <f t="shared" si="251"/>
        <v>+</v>
      </c>
      <c r="S188" s="99"/>
      <c r="T188" s="99"/>
      <c r="U188" s="99"/>
      <c r="V188" s="99"/>
      <c r="W188" s="99"/>
      <c r="X188" s="99"/>
      <c r="Y188" s="140" t="str">
        <f t="shared" si="252"/>
        <v>+</v>
      </c>
      <c r="Z188" s="99"/>
      <c r="AA188" s="99"/>
      <c r="AB188" s="99"/>
      <c r="AC188" s="99"/>
      <c r="AD188" s="99"/>
      <c r="AE188" s="99"/>
      <c r="AF188" s="161" t="str">
        <f>IF(ISERROR(AJ188),"",IF(AND(AJ188&gt;15000,AJ188&lt;=20000),"+",AJ188))</f>
        <v/>
      </c>
      <c r="AH188" s="142">
        <f t="shared" si="387"/>
        <v>0</v>
      </c>
      <c r="AI188" s="142">
        <f t="shared" si="388"/>
        <v>0</v>
      </c>
      <c r="AJ188" s="148" t="e">
        <f t="shared" si="389"/>
        <v>#DIV/0!</v>
      </c>
      <c r="AK188" s="142">
        <f t="shared" si="376"/>
        <v>0</v>
      </c>
      <c r="AL188" s="142">
        <f t="shared" si="390"/>
        <v>0</v>
      </c>
      <c r="AM188" s="142">
        <f t="shared" si="391"/>
        <v>0</v>
      </c>
      <c r="AN188" s="142">
        <f t="shared" si="391"/>
        <v>0</v>
      </c>
      <c r="AO188" s="142">
        <f t="shared" si="391"/>
        <v>0</v>
      </c>
      <c r="AP188" s="142">
        <f t="shared" si="391"/>
        <v>0</v>
      </c>
      <c r="AQ188" s="142">
        <f t="shared" si="391"/>
        <v>0</v>
      </c>
      <c r="AR188" s="142">
        <f t="shared" si="369"/>
        <v>0</v>
      </c>
      <c r="AS188" s="142">
        <f t="shared" si="392"/>
        <v>0</v>
      </c>
      <c r="AT188" s="142">
        <f t="shared" si="393"/>
        <v>0</v>
      </c>
      <c r="AU188" s="142">
        <f t="shared" si="393"/>
        <v>0</v>
      </c>
      <c r="AV188" s="142">
        <f t="shared" si="393"/>
        <v>0</v>
      </c>
      <c r="AW188" s="142">
        <f t="shared" si="393"/>
        <v>0</v>
      </c>
      <c r="AX188" s="142">
        <f t="shared" si="393"/>
        <v>0</v>
      </c>
      <c r="AY188" s="71">
        <f t="shared" si="371"/>
        <v>0</v>
      </c>
      <c r="AZ188" s="71">
        <f t="shared" si="372"/>
        <v>0</v>
      </c>
    </row>
    <row r="189" spans="1:52" s="7" customFormat="1" x14ac:dyDescent="0.25">
      <c r="A189" s="115"/>
      <c r="B189" s="115" t="s">
        <v>103</v>
      </c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8"/>
      <c r="R189" s="140" t="str">
        <f t="shared" si="251"/>
        <v>+</v>
      </c>
      <c r="S189" s="99"/>
      <c r="T189" s="99"/>
      <c r="U189" s="99"/>
      <c r="V189" s="99"/>
      <c r="W189" s="99"/>
      <c r="X189" s="99"/>
      <c r="Y189" s="140" t="str">
        <f t="shared" si="252"/>
        <v>+</v>
      </c>
      <c r="Z189" s="99"/>
      <c r="AA189" s="99"/>
      <c r="AB189" s="99"/>
      <c r="AC189" s="99"/>
      <c r="AD189" s="99"/>
      <c r="AE189" s="99"/>
      <c r="AF189" s="161" t="str">
        <f>IF(ISERROR(AJ189),"",IF(AND(AJ189&gt;20000,AJ189&lt;=50000),"+",AJ189))</f>
        <v/>
      </c>
      <c r="AH189" s="142">
        <f t="shared" si="387"/>
        <v>0</v>
      </c>
      <c r="AI189" s="142">
        <f t="shared" si="388"/>
        <v>0</v>
      </c>
      <c r="AJ189" s="148" t="e">
        <f t="shared" si="389"/>
        <v>#DIV/0!</v>
      </c>
      <c r="AK189" s="142">
        <f t="shared" si="376"/>
        <v>0</v>
      </c>
      <c r="AL189" s="142">
        <f t="shared" si="390"/>
        <v>0</v>
      </c>
      <c r="AM189" s="142">
        <f t="shared" si="391"/>
        <v>0</v>
      </c>
      <c r="AN189" s="142">
        <f t="shared" si="391"/>
        <v>0</v>
      </c>
      <c r="AO189" s="142">
        <f t="shared" si="391"/>
        <v>0</v>
      </c>
      <c r="AP189" s="142">
        <f t="shared" si="391"/>
        <v>0</v>
      </c>
      <c r="AQ189" s="142">
        <f t="shared" si="391"/>
        <v>0</v>
      </c>
      <c r="AR189" s="142">
        <f t="shared" si="369"/>
        <v>0</v>
      </c>
      <c r="AS189" s="142">
        <f t="shared" si="392"/>
        <v>0</v>
      </c>
      <c r="AT189" s="142">
        <f t="shared" si="393"/>
        <v>0</v>
      </c>
      <c r="AU189" s="142">
        <f t="shared" si="393"/>
        <v>0</v>
      </c>
      <c r="AV189" s="142">
        <f t="shared" si="393"/>
        <v>0</v>
      </c>
      <c r="AW189" s="142">
        <f t="shared" si="393"/>
        <v>0</v>
      </c>
      <c r="AX189" s="142">
        <f t="shared" si="393"/>
        <v>0</v>
      </c>
      <c r="AY189" s="71">
        <f t="shared" si="371"/>
        <v>0</v>
      </c>
      <c r="AZ189" s="71">
        <f t="shared" si="372"/>
        <v>0</v>
      </c>
    </row>
    <row r="190" spans="1:52" s="7" customFormat="1" x14ac:dyDescent="0.25">
      <c r="A190" s="115"/>
      <c r="B190" s="115" t="s">
        <v>104</v>
      </c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8"/>
      <c r="R190" s="140" t="str">
        <f t="shared" si="251"/>
        <v>+</v>
      </c>
      <c r="S190" s="99"/>
      <c r="T190" s="99"/>
      <c r="U190" s="99"/>
      <c r="V190" s="99"/>
      <c r="W190" s="99"/>
      <c r="X190" s="99"/>
      <c r="Y190" s="140" t="str">
        <f t="shared" si="252"/>
        <v>+</v>
      </c>
      <c r="Z190" s="99"/>
      <c r="AA190" s="99"/>
      <c r="AB190" s="99"/>
      <c r="AC190" s="99"/>
      <c r="AD190" s="99"/>
      <c r="AE190" s="99"/>
      <c r="AF190" s="161" t="str">
        <f>IF(ISERROR(AJ190),"",IF(AND(AJ190&gt;50000,AJ190&lt;=500000),"+",AJ190))</f>
        <v/>
      </c>
      <c r="AH190" s="142">
        <f t="shared" si="387"/>
        <v>0</v>
      </c>
      <c r="AI190" s="142">
        <f t="shared" si="388"/>
        <v>0</v>
      </c>
      <c r="AJ190" s="148" t="e">
        <f t="shared" si="389"/>
        <v>#DIV/0!</v>
      </c>
      <c r="AK190" s="142">
        <f t="shared" si="376"/>
        <v>0</v>
      </c>
      <c r="AL190" s="142">
        <f t="shared" si="390"/>
        <v>0</v>
      </c>
      <c r="AM190" s="142">
        <f t="shared" si="391"/>
        <v>0</v>
      </c>
      <c r="AN190" s="142">
        <f t="shared" si="391"/>
        <v>0</v>
      </c>
      <c r="AO190" s="142">
        <f t="shared" si="391"/>
        <v>0</v>
      </c>
      <c r="AP190" s="142">
        <f t="shared" si="391"/>
        <v>0</v>
      </c>
      <c r="AQ190" s="142">
        <f t="shared" si="391"/>
        <v>0</v>
      </c>
      <c r="AR190" s="142">
        <f t="shared" si="369"/>
        <v>0</v>
      </c>
      <c r="AS190" s="142">
        <f t="shared" si="392"/>
        <v>0</v>
      </c>
      <c r="AT190" s="142">
        <f t="shared" si="393"/>
        <v>0</v>
      </c>
      <c r="AU190" s="142">
        <f t="shared" si="393"/>
        <v>0</v>
      </c>
      <c r="AV190" s="142">
        <f t="shared" si="393"/>
        <v>0</v>
      </c>
      <c r="AW190" s="142">
        <f t="shared" si="393"/>
        <v>0</v>
      </c>
      <c r="AX190" s="142">
        <f t="shared" si="393"/>
        <v>0</v>
      </c>
      <c r="AY190" s="71">
        <f t="shared" si="371"/>
        <v>0</v>
      </c>
      <c r="AZ190" s="71">
        <f t="shared" si="372"/>
        <v>0</v>
      </c>
    </row>
    <row r="191" spans="1:52" s="7" customFormat="1" x14ac:dyDescent="0.25">
      <c r="A191" s="115"/>
      <c r="B191" s="115" t="s">
        <v>105</v>
      </c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8"/>
      <c r="R191" s="140" t="str">
        <f t="shared" si="251"/>
        <v>+</v>
      </c>
      <c r="S191" s="99"/>
      <c r="T191" s="99"/>
      <c r="U191" s="99"/>
      <c r="V191" s="99"/>
      <c r="W191" s="99"/>
      <c r="X191" s="99"/>
      <c r="Y191" s="140" t="str">
        <f t="shared" si="252"/>
        <v>+</v>
      </c>
      <c r="Z191" s="99"/>
      <c r="AA191" s="99"/>
      <c r="AB191" s="99"/>
      <c r="AC191" s="99"/>
      <c r="AD191" s="99"/>
      <c r="AE191" s="99"/>
      <c r="AF191" s="161" t="str">
        <f>IF(ISERROR(AJ191),"",IF(AJ191&gt;500000,"+",AJ191))</f>
        <v/>
      </c>
      <c r="AH191" s="142">
        <f t="shared" si="387"/>
        <v>0</v>
      </c>
      <c r="AI191" s="142">
        <f t="shared" si="388"/>
        <v>0</v>
      </c>
      <c r="AJ191" s="148" t="e">
        <f t="shared" si="389"/>
        <v>#DIV/0!</v>
      </c>
      <c r="AK191" s="142">
        <f t="shared" si="376"/>
        <v>0</v>
      </c>
      <c r="AL191" s="142">
        <f t="shared" si="390"/>
        <v>0</v>
      </c>
      <c r="AM191" s="142">
        <f t="shared" si="391"/>
        <v>0</v>
      </c>
      <c r="AN191" s="142">
        <f t="shared" si="391"/>
        <v>0</v>
      </c>
      <c r="AO191" s="142">
        <f t="shared" si="391"/>
        <v>0</v>
      </c>
      <c r="AP191" s="142">
        <f t="shared" si="391"/>
        <v>0</v>
      </c>
      <c r="AQ191" s="142">
        <f t="shared" si="391"/>
        <v>0</v>
      </c>
      <c r="AR191" s="142">
        <f t="shared" si="369"/>
        <v>0</v>
      </c>
      <c r="AS191" s="142">
        <f t="shared" si="392"/>
        <v>0</v>
      </c>
      <c r="AT191" s="142">
        <f t="shared" si="393"/>
        <v>0</v>
      </c>
      <c r="AU191" s="142">
        <f t="shared" si="393"/>
        <v>0</v>
      </c>
      <c r="AV191" s="142">
        <f t="shared" si="393"/>
        <v>0</v>
      </c>
      <c r="AW191" s="142">
        <f t="shared" si="393"/>
        <v>0</v>
      </c>
      <c r="AX191" s="142">
        <f t="shared" si="393"/>
        <v>0</v>
      </c>
      <c r="AY191" s="71">
        <f t="shared" si="371"/>
        <v>0</v>
      </c>
      <c r="AZ191" s="71">
        <f t="shared" si="372"/>
        <v>0</v>
      </c>
    </row>
    <row r="192" spans="1:52" s="7" customFormat="1" ht="45" x14ac:dyDescent="0.25">
      <c r="A192" s="115"/>
      <c r="B192" s="116" t="s">
        <v>306</v>
      </c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8"/>
      <c r="R192" s="140" t="str">
        <f t="shared" ref="R192:R203" si="394">IF(OR(C192=AK192,C192=AH192),"+",IF(C192-AK192=0,C192-AH192,C192-AK192))</f>
        <v>+</v>
      </c>
      <c r="S192" s="99"/>
      <c r="T192" s="99"/>
      <c r="U192" s="99"/>
      <c r="V192" s="99"/>
      <c r="W192" s="99"/>
      <c r="X192" s="99"/>
      <c r="Y192" s="140" t="str">
        <f t="shared" ref="Y192:Y203" si="395">IF(OR(J192=AR192,J192=AI192),"+",IF(J192-AR192=0,J192-AI192,J192-AR192))</f>
        <v>+</v>
      </c>
      <c r="Z192" s="99"/>
      <c r="AA192" s="99"/>
      <c r="AB192" s="99"/>
      <c r="AC192" s="99"/>
      <c r="AD192" s="99"/>
      <c r="AE192" s="99"/>
      <c r="AF192" s="165"/>
      <c r="AH192" s="142">
        <f t="shared" si="387"/>
        <v>0</v>
      </c>
      <c r="AI192" s="142">
        <f t="shared" si="388"/>
        <v>0</v>
      </c>
      <c r="AJ192" s="144"/>
      <c r="AK192" s="142">
        <f t="shared" si="376"/>
        <v>0</v>
      </c>
      <c r="AL192" s="142">
        <f t="shared" si="390"/>
        <v>0</v>
      </c>
      <c r="AM192" s="142">
        <f t="shared" si="391"/>
        <v>0</v>
      </c>
      <c r="AN192" s="142">
        <f t="shared" si="391"/>
        <v>0</v>
      </c>
      <c r="AO192" s="142">
        <f t="shared" si="391"/>
        <v>0</v>
      </c>
      <c r="AP192" s="142">
        <f t="shared" si="391"/>
        <v>0</v>
      </c>
      <c r="AQ192" s="142">
        <f t="shared" si="391"/>
        <v>0</v>
      </c>
      <c r="AR192" s="142">
        <f t="shared" si="369"/>
        <v>0</v>
      </c>
      <c r="AS192" s="142">
        <f t="shared" si="392"/>
        <v>0</v>
      </c>
      <c r="AT192" s="142">
        <f t="shared" si="393"/>
        <v>0</v>
      </c>
      <c r="AU192" s="142">
        <f t="shared" si="393"/>
        <v>0</v>
      </c>
      <c r="AV192" s="142">
        <f t="shared" si="393"/>
        <v>0</v>
      </c>
      <c r="AW192" s="142">
        <f t="shared" si="393"/>
        <v>0</v>
      </c>
      <c r="AX192" s="142">
        <f t="shared" si="393"/>
        <v>0</v>
      </c>
      <c r="AY192" s="71">
        <f t="shared" si="371"/>
        <v>0</v>
      </c>
      <c r="AZ192" s="71">
        <f t="shared" si="372"/>
        <v>0</v>
      </c>
    </row>
    <row r="193" spans="1:52" s="7" customFormat="1" x14ac:dyDescent="0.25">
      <c r="A193" s="115" t="s">
        <v>87</v>
      </c>
      <c r="B193" s="115" t="s">
        <v>120</v>
      </c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8"/>
      <c r="R193" s="140" t="str">
        <f t="shared" si="394"/>
        <v>+</v>
      </c>
      <c r="S193" s="140" t="str">
        <f t="shared" ref="S193:X193" si="396">IF(D193=AL193,"+",D193-AL193)</f>
        <v>+</v>
      </c>
      <c r="T193" s="140" t="str">
        <f t="shared" si="396"/>
        <v>+</v>
      </c>
      <c r="U193" s="140" t="str">
        <f t="shared" si="396"/>
        <v>+</v>
      </c>
      <c r="V193" s="140" t="str">
        <f t="shared" si="396"/>
        <v>+</v>
      </c>
      <c r="W193" s="140" t="str">
        <f t="shared" si="396"/>
        <v>+</v>
      </c>
      <c r="X193" s="140" t="str">
        <f t="shared" si="396"/>
        <v>+</v>
      </c>
      <c r="Y193" s="140" t="str">
        <f t="shared" si="395"/>
        <v>+</v>
      </c>
      <c r="Z193" s="145" t="str">
        <f t="shared" ref="Z193:AE193" si="397">IF(K193=AS193,"+",K193-AS193)</f>
        <v>+</v>
      </c>
      <c r="AA193" s="145" t="str">
        <f t="shared" si="397"/>
        <v>+</v>
      </c>
      <c r="AB193" s="145" t="str">
        <f t="shared" si="397"/>
        <v>+</v>
      </c>
      <c r="AC193" s="145" t="str">
        <f t="shared" si="397"/>
        <v>+</v>
      </c>
      <c r="AD193" s="145" t="str">
        <f t="shared" si="397"/>
        <v>+</v>
      </c>
      <c r="AE193" s="145" t="str">
        <f t="shared" si="397"/>
        <v>+</v>
      </c>
      <c r="AF193" s="165"/>
      <c r="AH193" s="142">
        <f>SUM(AH194:AH202)</f>
        <v>0</v>
      </c>
      <c r="AI193" s="142">
        <f>SUM(AI194:AI202)</f>
        <v>0</v>
      </c>
      <c r="AJ193" s="144"/>
      <c r="AK193" s="142">
        <f t="shared" si="376"/>
        <v>0</v>
      </c>
      <c r="AL193" s="142">
        <f>SUM(AL194:AL202)</f>
        <v>0</v>
      </c>
      <c r="AM193" s="142">
        <f t="shared" ref="AM193:AQ193" si="398">SUM(AM194:AM202)</f>
        <v>0</v>
      </c>
      <c r="AN193" s="142">
        <f t="shared" si="398"/>
        <v>0</v>
      </c>
      <c r="AO193" s="142">
        <f t="shared" si="398"/>
        <v>0</v>
      </c>
      <c r="AP193" s="142">
        <f t="shared" si="398"/>
        <v>0</v>
      </c>
      <c r="AQ193" s="142">
        <f t="shared" si="398"/>
        <v>0</v>
      </c>
      <c r="AR193" s="142">
        <f t="shared" si="369"/>
        <v>0</v>
      </c>
      <c r="AS193" s="142">
        <f>SUM(AS194:AS202)</f>
        <v>0</v>
      </c>
      <c r="AT193" s="142">
        <f t="shared" ref="AT193:AX193" si="399">SUM(AT194:AT202)</f>
        <v>0</v>
      </c>
      <c r="AU193" s="142">
        <f t="shared" si="399"/>
        <v>0</v>
      </c>
      <c r="AV193" s="142">
        <f t="shared" si="399"/>
        <v>0</v>
      </c>
      <c r="AW193" s="142">
        <f t="shared" si="399"/>
        <v>0</v>
      </c>
      <c r="AX193" s="142">
        <f t="shared" si="399"/>
        <v>0</v>
      </c>
      <c r="AY193" s="71">
        <f t="shared" si="371"/>
        <v>0</v>
      </c>
      <c r="AZ193" s="71">
        <f t="shared" si="372"/>
        <v>0</v>
      </c>
    </row>
    <row r="194" spans="1:52" s="7" customFormat="1" x14ac:dyDescent="0.25">
      <c r="A194" s="115"/>
      <c r="B194" s="115" t="s">
        <v>99</v>
      </c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8"/>
      <c r="R194" s="140" t="str">
        <f t="shared" si="394"/>
        <v>+</v>
      </c>
      <c r="S194" s="99"/>
      <c r="T194" s="99"/>
      <c r="U194" s="99"/>
      <c r="V194" s="99"/>
      <c r="W194" s="99"/>
      <c r="X194" s="99"/>
      <c r="Y194" s="140" t="str">
        <f t="shared" si="395"/>
        <v>+</v>
      </c>
      <c r="Z194" s="99"/>
      <c r="AA194" s="99"/>
      <c r="AB194" s="99"/>
      <c r="AC194" s="99"/>
      <c r="AD194" s="99"/>
      <c r="AE194" s="99"/>
      <c r="AF194" s="161" t="str">
        <f>IF(ISERROR(AJ194),"",IF(AJ194&lt;=1000,"+",AJ194))</f>
        <v/>
      </c>
      <c r="AH194" s="142">
        <f t="shared" ref="AH194:AH203" si="400">C194</f>
        <v>0</v>
      </c>
      <c r="AI194" s="142">
        <f t="shared" ref="AI194:AI203" si="401">J194</f>
        <v>0</v>
      </c>
      <c r="AJ194" s="148" t="e">
        <f t="shared" ref="AJ194:AJ202" si="402">C194/J194</f>
        <v>#DIV/0!</v>
      </c>
      <c r="AK194" s="142">
        <f t="shared" si="376"/>
        <v>0</v>
      </c>
      <c r="AL194" s="142">
        <f t="shared" ref="AL194:AL203" si="403">D194</f>
        <v>0</v>
      </c>
      <c r="AM194" s="142">
        <f t="shared" ref="AM194:AQ203" si="404">E194</f>
        <v>0</v>
      </c>
      <c r="AN194" s="142">
        <f t="shared" si="404"/>
        <v>0</v>
      </c>
      <c r="AO194" s="142">
        <f t="shared" si="404"/>
        <v>0</v>
      </c>
      <c r="AP194" s="142">
        <f t="shared" si="404"/>
        <v>0</v>
      </c>
      <c r="AQ194" s="142">
        <f t="shared" si="404"/>
        <v>0</v>
      </c>
      <c r="AR194" s="142">
        <f t="shared" si="369"/>
        <v>0</v>
      </c>
      <c r="AS194" s="142">
        <f t="shared" ref="AS194:AS203" si="405">K194</f>
        <v>0</v>
      </c>
      <c r="AT194" s="142">
        <f t="shared" ref="AT194:AX203" si="406">L194</f>
        <v>0</v>
      </c>
      <c r="AU194" s="142">
        <f t="shared" si="406"/>
        <v>0</v>
      </c>
      <c r="AV194" s="142">
        <f t="shared" si="406"/>
        <v>0</v>
      </c>
      <c r="AW194" s="142">
        <f t="shared" si="406"/>
        <v>0</v>
      </c>
      <c r="AX194" s="142">
        <f t="shared" si="406"/>
        <v>0</v>
      </c>
      <c r="AY194" s="71">
        <f t="shared" si="371"/>
        <v>0</v>
      </c>
      <c r="AZ194" s="71">
        <f t="shared" si="372"/>
        <v>0</v>
      </c>
    </row>
    <row r="195" spans="1:52" s="7" customFormat="1" x14ac:dyDescent="0.25">
      <c r="A195" s="115"/>
      <c r="B195" s="115" t="s">
        <v>100</v>
      </c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8"/>
      <c r="R195" s="140" t="str">
        <f t="shared" si="394"/>
        <v>+</v>
      </c>
      <c r="S195" s="99"/>
      <c r="T195" s="99"/>
      <c r="U195" s="99"/>
      <c r="V195" s="99"/>
      <c r="W195" s="99"/>
      <c r="X195" s="99"/>
      <c r="Y195" s="140" t="str">
        <f t="shared" si="395"/>
        <v>+</v>
      </c>
      <c r="Z195" s="99"/>
      <c r="AA195" s="99"/>
      <c r="AB195" s="99"/>
      <c r="AC195" s="99"/>
      <c r="AD195" s="99"/>
      <c r="AE195" s="99"/>
      <c r="AF195" s="161" t="str">
        <f>IF(ISERROR(AJ195),"",IF(AND(AJ195&gt;1000,AJ195&lt;=3000),"+",AJ195))</f>
        <v/>
      </c>
      <c r="AH195" s="142">
        <f t="shared" si="400"/>
        <v>0</v>
      </c>
      <c r="AI195" s="142">
        <f t="shared" si="401"/>
        <v>0</v>
      </c>
      <c r="AJ195" s="148" t="e">
        <f t="shared" si="402"/>
        <v>#DIV/0!</v>
      </c>
      <c r="AK195" s="142">
        <f t="shared" si="376"/>
        <v>0</v>
      </c>
      <c r="AL195" s="142">
        <f t="shared" si="403"/>
        <v>0</v>
      </c>
      <c r="AM195" s="142">
        <f t="shared" si="404"/>
        <v>0</v>
      </c>
      <c r="AN195" s="142">
        <f t="shared" si="404"/>
        <v>0</v>
      </c>
      <c r="AO195" s="142">
        <f t="shared" si="404"/>
        <v>0</v>
      </c>
      <c r="AP195" s="142">
        <f t="shared" si="404"/>
        <v>0</v>
      </c>
      <c r="AQ195" s="142">
        <f t="shared" si="404"/>
        <v>0</v>
      </c>
      <c r="AR195" s="142">
        <f t="shared" si="369"/>
        <v>0</v>
      </c>
      <c r="AS195" s="142">
        <f t="shared" si="405"/>
        <v>0</v>
      </c>
      <c r="AT195" s="142">
        <f t="shared" si="406"/>
        <v>0</v>
      </c>
      <c r="AU195" s="142">
        <f t="shared" si="406"/>
        <v>0</v>
      </c>
      <c r="AV195" s="142">
        <f t="shared" si="406"/>
        <v>0</v>
      </c>
      <c r="AW195" s="142">
        <f t="shared" si="406"/>
        <v>0</v>
      </c>
      <c r="AX195" s="142">
        <f t="shared" si="406"/>
        <v>0</v>
      </c>
      <c r="AY195" s="71">
        <f t="shared" si="371"/>
        <v>0</v>
      </c>
      <c r="AZ195" s="71">
        <f t="shared" si="372"/>
        <v>0</v>
      </c>
    </row>
    <row r="196" spans="1:52" s="7" customFormat="1" x14ac:dyDescent="0.25">
      <c r="A196" s="115"/>
      <c r="B196" s="115" t="s">
        <v>101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8"/>
      <c r="R196" s="140" t="str">
        <f t="shared" si="394"/>
        <v>+</v>
      </c>
      <c r="S196" s="99"/>
      <c r="T196" s="99"/>
      <c r="U196" s="99"/>
      <c r="V196" s="99"/>
      <c r="W196" s="99"/>
      <c r="X196" s="99"/>
      <c r="Y196" s="140" t="str">
        <f t="shared" si="395"/>
        <v>+</v>
      </c>
      <c r="Z196" s="99"/>
      <c r="AA196" s="99"/>
      <c r="AB196" s="99"/>
      <c r="AC196" s="99"/>
      <c r="AD196" s="99"/>
      <c r="AE196" s="99"/>
      <c r="AF196" s="161" t="str">
        <f>IF(ISERROR(AJ196),"",IF(AND(AJ196&gt;3000,AJ196&lt;=5000),"+",AJ196))</f>
        <v/>
      </c>
      <c r="AH196" s="142">
        <f t="shared" si="400"/>
        <v>0</v>
      </c>
      <c r="AI196" s="142">
        <f t="shared" si="401"/>
        <v>0</v>
      </c>
      <c r="AJ196" s="148" t="e">
        <f t="shared" si="402"/>
        <v>#DIV/0!</v>
      </c>
      <c r="AK196" s="142">
        <f t="shared" si="376"/>
        <v>0</v>
      </c>
      <c r="AL196" s="142">
        <f t="shared" si="403"/>
        <v>0</v>
      </c>
      <c r="AM196" s="142">
        <f t="shared" si="404"/>
        <v>0</v>
      </c>
      <c r="AN196" s="142">
        <f t="shared" si="404"/>
        <v>0</v>
      </c>
      <c r="AO196" s="142">
        <f t="shared" si="404"/>
        <v>0</v>
      </c>
      <c r="AP196" s="142">
        <f t="shared" si="404"/>
        <v>0</v>
      </c>
      <c r="AQ196" s="142">
        <f t="shared" si="404"/>
        <v>0</v>
      </c>
      <c r="AR196" s="142">
        <f t="shared" si="369"/>
        <v>0</v>
      </c>
      <c r="AS196" s="142">
        <f t="shared" si="405"/>
        <v>0</v>
      </c>
      <c r="AT196" s="142">
        <f t="shared" si="406"/>
        <v>0</v>
      </c>
      <c r="AU196" s="142">
        <f t="shared" si="406"/>
        <v>0</v>
      </c>
      <c r="AV196" s="142">
        <f t="shared" si="406"/>
        <v>0</v>
      </c>
      <c r="AW196" s="142">
        <f t="shared" si="406"/>
        <v>0</v>
      </c>
      <c r="AX196" s="142">
        <f t="shared" si="406"/>
        <v>0</v>
      </c>
      <c r="AY196" s="71">
        <f t="shared" si="371"/>
        <v>0</v>
      </c>
      <c r="AZ196" s="71">
        <f t="shared" si="372"/>
        <v>0</v>
      </c>
    </row>
    <row r="197" spans="1:52" s="7" customFormat="1" x14ac:dyDescent="0.25">
      <c r="A197" s="115"/>
      <c r="B197" s="115" t="s">
        <v>102</v>
      </c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8"/>
      <c r="R197" s="140" t="str">
        <f t="shared" si="394"/>
        <v>+</v>
      </c>
      <c r="S197" s="99"/>
      <c r="T197" s="99"/>
      <c r="U197" s="99"/>
      <c r="V197" s="99"/>
      <c r="W197" s="99"/>
      <c r="X197" s="99"/>
      <c r="Y197" s="140" t="str">
        <f t="shared" si="395"/>
        <v>+</v>
      </c>
      <c r="Z197" s="99"/>
      <c r="AA197" s="99"/>
      <c r="AB197" s="99"/>
      <c r="AC197" s="99"/>
      <c r="AD197" s="99"/>
      <c r="AE197" s="99"/>
      <c r="AF197" s="161" t="str">
        <f>IF(ISERROR(AJ197),"",IF(AND(AJ197&gt;5000,AJ197&lt;=10000),"+",AJ197))</f>
        <v/>
      </c>
      <c r="AH197" s="142">
        <f t="shared" si="400"/>
        <v>0</v>
      </c>
      <c r="AI197" s="142">
        <f t="shared" si="401"/>
        <v>0</v>
      </c>
      <c r="AJ197" s="148" t="e">
        <f t="shared" si="402"/>
        <v>#DIV/0!</v>
      </c>
      <c r="AK197" s="142">
        <f t="shared" si="376"/>
        <v>0</v>
      </c>
      <c r="AL197" s="142">
        <f t="shared" si="403"/>
        <v>0</v>
      </c>
      <c r="AM197" s="142">
        <f t="shared" si="404"/>
        <v>0</v>
      </c>
      <c r="AN197" s="142">
        <f t="shared" si="404"/>
        <v>0</v>
      </c>
      <c r="AO197" s="142">
        <f t="shared" si="404"/>
        <v>0</v>
      </c>
      <c r="AP197" s="142">
        <f t="shared" si="404"/>
        <v>0</v>
      </c>
      <c r="AQ197" s="142">
        <f t="shared" si="404"/>
        <v>0</v>
      </c>
      <c r="AR197" s="142">
        <f t="shared" si="369"/>
        <v>0</v>
      </c>
      <c r="AS197" s="142">
        <f t="shared" si="405"/>
        <v>0</v>
      </c>
      <c r="AT197" s="142">
        <f t="shared" si="406"/>
        <v>0</v>
      </c>
      <c r="AU197" s="142">
        <f t="shared" si="406"/>
        <v>0</v>
      </c>
      <c r="AV197" s="142">
        <f t="shared" si="406"/>
        <v>0</v>
      </c>
      <c r="AW197" s="142">
        <f t="shared" si="406"/>
        <v>0</v>
      </c>
      <c r="AX197" s="142">
        <f t="shared" si="406"/>
        <v>0</v>
      </c>
      <c r="AY197" s="71">
        <f t="shared" si="371"/>
        <v>0</v>
      </c>
      <c r="AZ197" s="71">
        <f t="shared" si="372"/>
        <v>0</v>
      </c>
    </row>
    <row r="198" spans="1:52" s="7" customFormat="1" x14ac:dyDescent="0.25">
      <c r="A198" s="115"/>
      <c r="B198" s="115" t="s">
        <v>122</v>
      </c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8"/>
      <c r="R198" s="140" t="str">
        <f t="shared" si="394"/>
        <v>+</v>
      </c>
      <c r="S198" s="99"/>
      <c r="T198" s="99"/>
      <c r="U198" s="99"/>
      <c r="V198" s="99"/>
      <c r="W198" s="99"/>
      <c r="X198" s="99"/>
      <c r="Y198" s="140" t="str">
        <f t="shared" si="395"/>
        <v>+</v>
      </c>
      <c r="Z198" s="99"/>
      <c r="AA198" s="99"/>
      <c r="AB198" s="99"/>
      <c r="AC198" s="99"/>
      <c r="AD198" s="99"/>
      <c r="AE198" s="99"/>
      <c r="AF198" s="161" t="str">
        <f>IF(ISERROR(AJ198),"",IF(AND(AJ198&gt;10000,AJ198&lt;=15000),"+",AJ198))</f>
        <v/>
      </c>
      <c r="AH198" s="142">
        <f t="shared" si="400"/>
        <v>0</v>
      </c>
      <c r="AI198" s="142">
        <f t="shared" si="401"/>
        <v>0</v>
      </c>
      <c r="AJ198" s="148" t="e">
        <f t="shared" si="402"/>
        <v>#DIV/0!</v>
      </c>
      <c r="AK198" s="142">
        <f t="shared" si="376"/>
        <v>0</v>
      </c>
      <c r="AL198" s="142">
        <f t="shared" si="403"/>
        <v>0</v>
      </c>
      <c r="AM198" s="142">
        <f t="shared" si="404"/>
        <v>0</v>
      </c>
      <c r="AN198" s="142">
        <f t="shared" si="404"/>
        <v>0</v>
      </c>
      <c r="AO198" s="142">
        <f t="shared" si="404"/>
        <v>0</v>
      </c>
      <c r="AP198" s="142">
        <f t="shared" si="404"/>
        <v>0</v>
      </c>
      <c r="AQ198" s="142">
        <f t="shared" si="404"/>
        <v>0</v>
      </c>
      <c r="AR198" s="142">
        <f t="shared" si="369"/>
        <v>0</v>
      </c>
      <c r="AS198" s="142">
        <f t="shared" si="405"/>
        <v>0</v>
      </c>
      <c r="AT198" s="142">
        <f t="shared" si="406"/>
        <v>0</v>
      </c>
      <c r="AU198" s="142">
        <f t="shared" si="406"/>
        <v>0</v>
      </c>
      <c r="AV198" s="142">
        <f t="shared" si="406"/>
        <v>0</v>
      </c>
      <c r="AW198" s="142">
        <f t="shared" si="406"/>
        <v>0</v>
      </c>
      <c r="AX198" s="142">
        <f t="shared" si="406"/>
        <v>0</v>
      </c>
      <c r="AY198" s="71">
        <f t="shared" si="371"/>
        <v>0</v>
      </c>
      <c r="AZ198" s="71">
        <f t="shared" si="372"/>
        <v>0</v>
      </c>
    </row>
    <row r="199" spans="1:52" s="7" customFormat="1" x14ac:dyDescent="0.25">
      <c r="A199" s="115"/>
      <c r="B199" s="115" t="s">
        <v>123</v>
      </c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8"/>
      <c r="R199" s="140" t="str">
        <f t="shared" si="394"/>
        <v>+</v>
      </c>
      <c r="S199" s="99"/>
      <c r="T199" s="99"/>
      <c r="U199" s="99"/>
      <c r="V199" s="99"/>
      <c r="W199" s="99"/>
      <c r="X199" s="99"/>
      <c r="Y199" s="140" t="str">
        <f t="shared" si="395"/>
        <v>+</v>
      </c>
      <c r="Z199" s="99"/>
      <c r="AA199" s="99"/>
      <c r="AB199" s="99"/>
      <c r="AC199" s="99"/>
      <c r="AD199" s="99"/>
      <c r="AE199" s="99"/>
      <c r="AF199" s="161" t="str">
        <f>IF(ISERROR(AJ199),"",IF(AND(AJ199&gt;15000,AJ199&lt;=20000),"+",AJ199))</f>
        <v/>
      </c>
      <c r="AH199" s="142">
        <f t="shared" si="400"/>
        <v>0</v>
      </c>
      <c r="AI199" s="142">
        <f t="shared" si="401"/>
        <v>0</v>
      </c>
      <c r="AJ199" s="148" t="e">
        <f t="shared" si="402"/>
        <v>#DIV/0!</v>
      </c>
      <c r="AK199" s="142">
        <f t="shared" si="376"/>
        <v>0</v>
      </c>
      <c r="AL199" s="142">
        <f t="shared" si="403"/>
        <v>0</v>
      </c>
      <c r="AM199" s="142">
        <f t="shared" si="404"/>
        <v>0</v>
      </c>
      <c r="AN199" s="142">
        <f t="shared" si="404"/>
        <v>0</v>
      </c>
      <c r="AO199" s="142">
        <f t="shared" si="404"/>
        <v>0</v>
      </c>
      <c r="AP199" s="142">
        <f t="shared" si="404"/>
        <v>0</v>
      </c>
      <c r="AQ199" s="142">
        <f t="shared" si="404"/>
        <v>0</v>
      </c>
      <c r="AR199" s="142">
        <f t="shared" si="369"/>
        <v>0</v>
      </c>
      <c r="AS199" s="142">
        <f t="shared" si="405"/>
        <v>0</v>
      </c>
      <c r="AT199" s="142">
        <f t="shared" si="406"/>
        <v>0</v>
      </c>
      <c r="AU199" s="142">
        <f t="shared" si="406"/>
        <v>0</v>
      </c>
      <c r="AV199" s="142">
        <f t="shared" si="406"/>
        <v>0</v>
      </c>
      <c r="AW199" s="142">
        <f t="shared" si="406"/>
        <v>0</v>
      </c>
      <c r="AX199" s="142">
        <f t="shared" si="406"/>
        <v>0</v>
      </c>
      <c r="AY199" s="71">
        <f t="shared" si="371"/>
        <v>0</v>
      </c>
      <c r="AZ199" s="71">
        <f t="shared" si="372"/>
        <v>0</v>
      </c>
    </row>
    <row r="200" spans="1:52" s="7" customFormat="1" x14ac:dyDescent="0.25">
      <c r="A200" s="115"/>
      <c r="B200" s="115" t="s">
        <v>103</v>
      </c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8"/>
      <c r="R200" s="140" t="str">
        <f t="shared" si="394"/>
        <v>+</v>
      </c>
      <c r="S200" s="99"/>
      <c r="T200" s="99"/>
      <c r="U200" s="99"/>
      <c r="V200" s="99"/>
      <c r="W200" s="99"/>
      <c r="X200" s="99"/>
      <c r="Y200" s="140" t="str">
        <f t="shared" si="395"/>
        <v>+</v>
      </c>
      <c r="Z200" s="99"/>
      <c r="AA200" s="99"/>
      <c r="AB200" s="99"/>
      <c r="AC200" s="99"/>
      <c r="AD200" s="99"/>
      <c r="AE200" s="99"/>
      <c r="AF200" s="161" t="str">
        <f>IF(ISERROR(AJ200),"",IF(AND(AJ200&gt;20000,AJ200&lt;=50000),"+",AJ200))</f>
        <v/>
      </c>
      <c r="AH200" s="142">
        <f t="shared" si="400"/>
        <v>0</v>
      </c>
      <c r="AI200" s="142">
        <f t="shared" si="401"/>
        <v>0</v>
      </c>
      <c r="AJ200" s="148" t="e">
        <f t="shared" si="402"/>
        <v>#DIV/0!</v>
      </c>
      <c r="AK200" s="142">
        <f t="shared" si="376"/>
        <v>0</v>
      </c>
      <c r="AL200" s="142">
        <f t="shared" si="403"/>
        <v>0</v>
      </c>
      <c r="AM200" s="142">
        <f t="shared" si="404"/>
        <v>0</v>
      </c>
      <c r="AN200" s="142">
        <f t="shared" si="404"/>
        <v>0</v>
      </c>
      <c r="AO200" s="142">
        <f t="shared" si="404"/>
        <v>0</v>
      </c>
      <c r="AP200" s="142">
        <f t="shared" si="404"/>
        <v>0</v>
      </c>
      <c r="AQ200" s="142">
        <f t="shared" si="404"/>
        <v>0</v>
      </c>
      <c r="AR200" s="142">
        <f t="shared" si="369"/>
        <v>0</v>
      </c>
      <c r="AS200" s="142">
        <f t="shared" si="405"/>
        <v>0</v>
      </c>
      <c r="AT200" s="142">
        <f t="shared" si="406"/>
        <v>0</v>
      </c>
      <c r="AU200" s="142">
        <f t="shared" si="406"/>
        <v>0</v>
      </c>
      <c r="AV200" s="142">
        <f t="shared" si="406"/>
        <v>0</v>
      </c>
      <c r="AW200" s="142">
        <f t="shared" si="406"/>
        <v>0</v>
      </c>
      <c r="AX200" s="142">
        <f t="shared" si="406"/>
        <v>0</v>
      </c>
      <c r="AY200" s="71">
        <f t="shared" si="371"/>
        <v>0</v>
      </c>
      <c r="AZ200" s="71">
        <f t="shared" si="372"/>
        <v>0</v>
      </c>
    </row>
    <row r="201" spans="1:52" s="7" customFormat="1" x14ac:dyDescent="0.25">
      <c r="A201" s="115"/>
      <c r="B201" s="115" t="s">
        <v>104</v>
      </c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8"/>
      <c r="R201" s="140" t="str">
        <f t="shared" si="394"/>
        <v>+</v>
      </c>
      <c r="S201" s="99"/>
      <c r="T201" s="99"/>
      <c r="U201" s="99"/>
      <c r="V201" s="99"/>
      <c r="W201" s="99"/>
      <c r="X201" s="99"/>
      <c r="Y201" s="140" t="str">
        <f t="shared" si="395"/>
        <v>+</v>
      </c>
      <c r="Z201" s="99"/>
      <c r="AA201" s="99"/>
      <c r="AB201" s="99"/>
      <c r="AC201" s="99"/>
      <c r="AD201" s="99"/>
      <c r="AE201" s="99"/>
      <c r="AF201" s="161" t="str">
        <f>IF(ISERROR(AJ201),"",IF(AND(AJ201&gt;50000,AJ201&lt;=500000),"+",AJ201))</f>
        <v/>
      </c>
      <c r="AH201" s="142">
        <f t="shared" si="400"/>
        <v>0</v>
      </c>
      <c r="AI201" s="142">
        <f t="shared" si="401"/>
        <v>0</v>
      </c>
      <c r="AJ201" s="148" t="e">
        <f t="shared" si="402"/>
        <v>#DIV/0!</v>
      </c>
      <c r="AK201" s="142">
        <f t="shared" si="376"/>
        <v>0</v>
      </c>
      <c r="AL201" s="142">
        <f t="shared" si="403"/>
        <v>0</v>
      </c>
      <c r="AM201" s="142">
        <f t="shared" si="404"/>
        <v>0</v>
      </c>
      <c r="AN201" s="142">
        <f t="shared" si="404"/>
        <v>0</v>
      </c>
      <c r="AO201" s="142">
        <f t="shared" si="404"/>
        <v>0</v>
      </c>
      <c r="AP201" s="142">
        <f t="shared" si="404"/>
        <v>0</v>
      </c>
      <c r="AQ201" s="142">
        <f t="shared" si="404"/>
        <v>0</v>
      </c>
      <c r="AR201" s="142">
        <f t="shared" si="369"/>
        <v>0</v>
      </c>
      <c r="AS201" s="142">
        <f t="shared" si="405"/>
        <v>0</v>
      </c>
      <c r="AT201" s="142">
        <f t="shared" si="406"/>
        <v>0</v>
      </c>
      <c r="AU201" s="142">
        <f t="shared" si="406"/>
        <v>0</v>
      </c>
      <c r="AV201" s="142">
        <f t="shared" si="406"/>
        <v>0</v>
      </c>
      <c r="AW201" s="142">
        <f t="shared" si="406"/>
        <v>0</v>
      </c>
      <c r="AX201" s="142">
        <f t="shared" si="406"/>
        <v>0</v>
      </c>
      <c r="AY201" s="71">
        <f t="shared" si="371"/>
        <v>0</v>
      </c>
      <c r="AZ201" s="71">
        <f t="shared" si="372"/>
        <v>0</v>
      </c>
    </row>
    <row r="202" spans="1:52" s="7" customFormat="1" x14ac:dyDescent="0.25">
      <c r="A202" s="115"/>
      <c r="B202" s="115" t="s">
        <v>105</v>
      </c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8"/>
      <c r="R202" s="140" t="str">
        <f t="shared" si="394"/>
        <v>+</v>
      </c>
      <c r="S202" s="99"/>
      <c r="T202" s="99"/>
      <c r="U202" s="99"/>
      <c r="V202" s="99"/>
      <c r="W202" s="99"/>
      <c r="X202" s="99"/>
      <c r="Y202" s="140" t="str">
        <f t="shared" si="395"/>
        <v>+</v>
      </c>
      <c r="Z202" s="99"/>
      <c r="AA202" s="99"/>
      <c r="AB202" s="99"/>
      <c r="AC202" s="99"/>
      <c r="AD202" s="99"/>
      <c r="AE202" s="99"/>
      <c r="AF202" s="161" t="str">
        <f>IF(ISERROR(AJ202),"",IF(AJ202&gt;500000,"+",AJ202))</f>
        <v/>
      </c>
      <c r="AH202" s="142">
        <f t="shared" si="400"/>
        <v>0</v>
      </c>
      <c r="AI202" s="142">
        <f t="shared" si="401"/>
        <v>0</v>
      </c>
      <c r="AJ202" s="148" t="e">
        <f t="shared" si="402"/>
        <v>#DIV/0!</v>
      </c>
      <c r="AK202" s="142">
        <f t="shared" si="376"/>
        <v>0</v>
      </c>
      <c r="AL202" s="142">
        <f t="shared" si="403"/>
        <v>0</v>
      </c>
      <c r="AM202" s="142">
        <f t="shared" si="404"/>
        <v>0</v>
      </c>
      <c r="AN202" s="142">
        <f t="shared" si="404"/>
        <v>0</v>
      </c>
      <c r="AO202" s="142">
        <f t="shared" si="404"/>
        <v>0</v>
      </c>
      <c r="AP202" s="142">
        <f t="shared" si="404"/>
        <v>0</v>
      </c>
      <c r="AQ202" s="142">
        <f t="shared" si="404"/>
        <v>0</v>
      </c>
      <c r="AR202" s="142">
        <f t="shared" si="369"/>
        <v>0</v>
      </c>
      <c r="AS202" s="142">
        <f t="shared" si="405"/>
        <v>0</v>
      </c>
      <c r="AT202" s="142">
        <f t="shared" si="406"/>
        <v>0</v>
      </c>
      <c r="AU202" s="142">
        <f t="shared" si="406"/>
        <v>0</v>
      </c>
      <c r="AV202" s="142">
        <f t="shared" si="406"/>
        <v>0</v>
      </c>
      <c r="AW202" s="142">
        <f t="shared" si="406"/>
        <v>0</v>
      </c>
      <c r="AX202" s="142">
        <f t="shared" si="406"/>
        <v>0</v>
      </c>
      <c r="AY202" s="71">
        <f t="shared" si="371"/>
        <v>0</v>
      </c>
      <c r="AZ202" s="71">
        <f t="shared" si="372"/>
        <v>0</v>
      </c>
    </row>
    <row r="203" spans="1:52" s="7" customFormat="1" ht="45" x14ac:dyDescent="0.25">
      <c r="A203" s="115"/>
      <c r="B203" s="116" t="s">
        <v>307</v>
      </c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8"/>
      <c r="R203" s="140" t="str">
        <f t="shared" si="394"/>
        <v>+</v>
      </c>
      <c r="S203" s="99"/>
      <c r="T203" s="99"/>
      <c r="U203" s="99"/>
      <c r="V203" s="99"/>
      <c r="W203" s="99"/>
      <c r="X203" s="99"/>
      <c r="Y203" s="140" t="str">
        <f t="shared" si="395"/>
        <v>+</v>
      </c>
      <c r="Z203" s="99"/>
      <c r="AA203" s="99"/>
      <c r="AB203" s="99"/>
      <c r="AC203" s="99"/>
      <c r="AD203" s="99"/>
      <c r="AE203" s="99"/>
      <c r="AF203" s="165"/>
      <c r="AH203" s="142">
        <f t="shared" si="400"/>
        <v>0</v>
      </c>
      <c r="AI203" s="142">
        <f t="shared" si="401"/>
        <v>0</v>
      </c>
      <c r="AJ203" s="144"/>
      <c r="AK203" s="142">
        <f t="shared" si="376"/>
        <v>0</v>
      </c>
      <c r="AL203" s="142">
        <f t="shared" si="403"/>
        <v>0</v>
      </c>
      <c r="AM203" s="142">
        <f t="shared" si="404"/>
        <v>0</v>
      </c>
      <c r="AN203" s="142">
        <f t="shared" si="404"/>
        <v>0</v>
      </c>
      <c r="AO203" s="142">
        <f t="shared" si="404"/>
        <v>0</v>
      </c>
      <c r="AP203" s="142">
        <f t="shared" si="404"/>
        <v>0</v>
      </c>
      <c r="AQ203" s="142">
        <f t="shared" si="404"/>
        <v>0</v>
      </c>
      <c r="AR203" s="142">
        <f t="shared" si="369"/>
        <v>0</v>
      </c>
      <c r="AS203" s="142">
        <f t="shared" si="405"/>
        <v>0</v>
      </c>
      <c r="AT203" s="142">
        <f t="shared" si="406"/>
        <v>0</v>
      </c>
      <c r="AU203" s="142">
        <f t="shared" si="406"/>
        <v>0</v>
      </c>
      <c r="AV203" s="142">
        <f t="shared" si="406"/>
        <v>0</v>
      </c>
      <c r="AW203" s="142">
        <f t="shared" si="406"/>
        <v>0</v>
      </c>
      <c r="AX203" s="142">
        <f t="shared" si="406"/>
        <v>0</v>
      </c>
      <c r="AY203" s="71">
        <f t="shared" si="371"/>
        <v>0</v>
      </c>
      <c r="AZ203" s="71">
        <f t="shared" si="372"/>
        <v>0</v>
      </c>
    </row>
    <row r="204" spans="1:52" s="7" customFormat="1" x14ac:dyDescent="0.25">
      <c r="A204" s="119"/>
      <c r="B204" s="120"/>
      <c r="C204" s="120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112"/>
      <c r="P204" s="112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8"/>
      <c r="AF204" s="109"/>
      <c r="AG204" s="109"/>
      <c r="AH204" s="110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V204" s="111"/>
      <c r="AW204" s="111"/>
    </row>
    <row r="205" spans="1:52" s="7" customFormat="1" x14ac:dyDescent="0.25">
      <c r="A205" s="121"/>
      <c r="B205" s="47"/>
      <c r="C205" s="122"/>
      <c r="D205" s="122"/>
      <c r="E205" s="12"/>
      <c r="F205" s="12"/>
      <c r="G205" s="12"/>
      <c r="H205" s="123" t="s">
        <v>67</v>
      </c>
      <c r="I205" s="12"/>
      <c r="J205" s="12"/>
      <c r="K205" s="12"/>
      <c r="L205" s="12"/>
      <c r="M205" s="12"/>
      <c r="N205" s="12"/>
      <c r="O205" s="112"/>
      <c r="P205" s="112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8"/>
      <c r="AF205" s="109"/>
      <c r="AG205" s="109"/>
      <c r="AH205" s="110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V205" s="111"/>
      <c r="AW205" s="111"/>
    </row>
    <row r="206" spans="1:52" s="7" customFormat="1" x14ac:dyDescent="0.25">
      <c r="A206" s="124"/>
      <c r="B206" s="125"/>
      <c r="C206" s="125"/>
      <c r="D206" s="125"/>
      <c r="E206" s="125"/>
      <c r="F206" s="47"/>
      <c r="G206" s="47"/>
      <c r="H206" s="167" t="s">
        <v>377</v>
      </c>
      <c r="I206" s="30"/>
      <c r="J206" s="47"/>
      <c r="K206" s="47"/>
      <c r="L206" s="126"/>
      <c r="M206" s="126"/>
      <c r="N206" s="47"/>
      <c r="O206" s="29"/>
      <c r="P206" s="29"/>
      <c r="R206" s="27"/>
    </row>
    <row r="207" spans="1:52" s="17" customFormat="1" x14ac:dyDescent="0.25">
      <c r="A207" s="124"/>
      <c r="B207" s="125"/>
      <c r="C207" s="125"/>
      <c r="D207" s="125"/>
      <c r="E207" s="125"/>
      <c r="F207" s="47"/>
      <c r="G207" s="47"/>
      <c r="H207" s="30"/>
      <c r="I207" s="30"/>
      <c r="J207" s="47"/>
      <c r="K207" s="47"/>
      <c r="L207" s="47"/>
      <c r="M207" s="126"/>
      <c r="N207" s="127" t="s">
        <v>142</v>
      </c>
      <c r="O207" s="12"/>
      <c r="P207" s="12"/>
    </row>
    <row r="208" spans="1:52" s="17" customFormat="1" ht="22.5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126" t="s">
        <v>70</v>
      </c>
      <c r="P208" s="73" t="s">
        <v>143</v>
      </c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50" s="17" customFormat="1" ht="99.75" x14ac:dyDescent="0.25">
      <c r="A209" s="113" t="s">
        <v>71</v>
      </c>
      <c r="B209" s="114" t="s">
        <v>72</v>
      </c>
      <c r="C209" s="114" t="s">
        <v>150</v>
      </c>
      <c r="D209" s="114" t="s">
        <v>151</v>
      </c>
      <c r="E209" s="114" t="s">
        <v>148</v>
      </c>
      <c r="F209" s="114" t="s">
        <v>149</v>
      </c>
      <c r="G209" s="114" t="s">
        <v>308</v>
      </c>
      <c r="H209" s="114" t="s">
        <v>309</v>
      </c>
      <c r="I209" s="114" t="s">
        <v>310</v>
      </c>
      <c r="J209" s="114" t="s">
        <v>311</v>
      </c>
      <c r="K209" s="114" t="s">
        <v>144</v>
      </c>
      <c r="L209" s="114" t="s">
        <v>145</v>
      </c>
      <c r="M209" s="114" t="s">
        <v>146</v>
      </c>
      <c r="N209" s="114" t="s">
        <v>147</v>
      </c>
      <c r="O209" s="108"/>
      <c r="P209" s="114" t="s">
        <v>150</v>
      </c>
      <c r="Q209" s="114" t="s">
        <v>151</v>
      </c>
      <c r="R209" s="114" t="s">
        <v>148</v>
      </c>
      <c r="S209" s="114" t="s">
        <v>149</v>
      </c>
      <c r="T209" s="114" t="s">
        <v>308</v>
      </c>
      <c r="U209" s="114" t="s">
        <v>309</v>
      </c>
      <c r="V209" s="114" t="s">
        <v>310</v>
      </c>
      <c r="W209" s="114" t="s">
        <v>311</v>
      </c>
      <c r="X209" s="114" t="s">
        <v>144</v>
      </c>
      <c r="Y209" s="114" t="s">
        <v>145</v>
      </c>
      <c r="Z209" s="114" t="s">
        <v>146</v>
      </c>
      <c r="AA209" s="114" t="s">
        <v>147</v>
      </c>
      <c r="AB209" s="98"/>
      <c r="AC209" s="114" t="s">
        <v>150</v>
      </c>
      <c r="AD209" s="114" t="s">
        <v>151</v>
      </c>
      <c r="AE209" s="114" t="s">
        <v>148</v>
      </c>
      <c r="AF209" s="114" t="s">
        <v>149</v>
      </c>
      <c r="AG209" s="114" t="s">
        <v>308</v>
      </c>
      <c r="AH209" s="114" t="s">
        <v>309</v>
      </c>
      <c r="AI209" s="114" t="s">
        <v>310</v>
      </c>
      <c r="AJ209" s="114" t="s">
        <v>311</v>
      </c>
      <c r="AK209" s="114" t="s">
        <v>144</v>
      </c>
      <c r="AL209" s="114" t="s">
        <v>145</v>
      </c>
      <c r="AM209" s="114" t="s">
        <v>146</v>
      </c>
      <c r="AN209" s="114" t="s">
        <v>147</v>
      </c>
      <c r="AT209" s="98"/>
      <c r="AU209" s="98"/>
      <c r="AV209" s="98"/>
      <c r="AW209" s="98"/>
      <c r="AX209" s="98"/>
    </row>
    <row r="210" spans="1:50" s="17" customFormat="1" ht="21" customHeight="1" x14ac:dyDescent="0.25">
      <c r="A210" s="114">
        <v>1</v>
      </c>
      <c r="B210" s="114">
        <v>2</v>
      </c>
      <c r="C210" s="114">
        <v>3</v>
      </c>
      <c r="D210" s="114">
        <v>4</v>
      </c>
      <c r="E210" s="114">
        <v>5</v>
      </c>
      <c r="F210" s="114">
        <v>6</v>
      </c>
      <c r="G210" s="114">
        <v>7</v>
      </c>
      <c r="H210" s="114">
        <v>8</v>
      </c>
      <c r="I210" s="114">
        <v>9</v>
      </c>
      <c r="J210" s="114">
        <v>10</v>
      </c>
      <c r="K210" s="114">
        <v>11</v>
      </c>
      <c r="L210" s="114">
        <v>12</v>
      </c>
      <c r="M210" s="114">
        <v>13</v>
      </c>
      <c r="N210" s="114">
        <v>14</v>
      </c>
      <c r="O210" s="108"/>
      <c r="P210" s="114">
        <v>3</v>
      </c>
      <c r="Q210" s="114">
        <v>4</v>
      </c>
      <c r="R210" s="114">
        <v>5</v>
      </c>
      <c r="S210" s="114">
        <v>6</v>
      </c>
      <c r="T210" s="114">
        <v>7</v>
      </c>
      <c r="U210" s="114">
        <v>8</v>
      </c>
      <c r="V210" s="114">
        <v>9</v>
      </c>
      <c r="W210" s="114">
        <v>10</v>
      </c>
      <c r="X210" s="114">
        <v>11</v>
      </c>
      <c r="Y210" s="114">
        <v>12</v>
      </c>
      <c r="Z210" s="114">
        <v>13</v>
      </c>
      <c r="AA210" s="114">
        <v>14</v>
      </c>
      <c r="AB210" s="98"/>
      <c r="AC210" s="114">
        <v>3</v>
      </c>
      <c r="AD210" s="114">
        <v>4</v>
      </c>
      <c r="AE210" s="114">
        <v>5</v>
      </c>
      <c r="AF210" s="114">
        <v>6</v>
      </c>
      <c r="AG210" s="114">
        <v>7</v>
      </c>
      <c r="AH210" s="114">
        <v>8</v>
      </c>
      <c r="AI210" s="114">
        <v>9</v>
      </c>
      <c r="AJ210" s="114">
        <v>10</v>
      </c>
      <c r="AK210" s="114">
        <v>11</v>
      </c>
      <c r="AL210" s="114">
        <v>12</v>
      </c>
      <c r="AM210" s="114">
        <v>13</v>
      </c>
      <c r="AN210" s="114">
        <v>14</v>
      </c>
      <c r="AT210" s="98"/>
      <c r="AU210" s="98"/>
      <c r="AV210" s="98"/>
      <c r="AW210" s="98"/>
      <c r="AX210" s="98"/>
    </row>
    <row r="211" spans="1:50" s="7" customFormat="1" ht="28.5" x14ac:dyDescent="0.25">
      <c r="A211" s="130">
        <v>1</v>
      </c>
      <c r="B211" s="130" t="s">
        <v>92</v>
      </c>
      <c r="C211" s="129"/>
      <c r="D211" s="129"/>
      <c r="E211" s="129"/>
      <c r="F211" s="129"/>
      <c r="G211" s="129"/>
      <c r="H211" s="129"/>
      <c r="I211" s="129"/>
      <c r="J211" s="117"/>
      <c r="K211" s="117"/>
      <c r="L211" s="117"/>
      <c r="M211" s="117"/>
      <c r="N211" s="117"/>
      <c r="O211" s="108"/>
      <c r="P211" s="99" t="str">
        <f>IF(C211=AC211,"+",C211-AC211)</f>
        <v>+</v>
      </c>
      <c r="Q211" s="99" t="str">
        <f t="shared" ref="Q211:Z211" si="407">IF(D211=AD211,"+",D211-AD211)</f>
        <v>+</v>
      </c>
      <c r="R211" s="99" t="str">
        <f t="shared" si="407"/>
        <v>+</v>
      </c>
      <c r="S211" s="99" t="str">
        <f t="shared" si="407"/>
        <v>+</v>
      </c>
      <c r="T211" s="99" t="str">
        <f t="shared" si="407"/>
        <v>+</v>
      </c>
      <c r="U211" s="99" t="str">
        <f t="shared" si="407"/>
        <v>+</v>
      </c>
      <c r="V211" s="99" t="str">
        <f t="shared" si="407"/>
        <v>+</v>
      </c>
      <c r="W211" s="99" t="str">
        <f t="shared" si="407"/>
        <v>+</v>
      </c>
      <c r="X211" s="99" t="str">
        <f t="shared" si="407"/>
        <v>+</v>
      </c>
      <c r="Y211" s="99" t="str">
        <f t="shared" si="407"/>
        <v>+</v>
      </c>
      <c r="Z211" s="99" t="str">
        <f t="shared" si="407"/>
        <v>+</v>
      </c>
      <c r="AA211" s="99" t="str">
        <f>IF(N211=AN211,"+",N211-AN211)</f>
        <v>+</v>
      </c>
      <c r="AB211" s="107"/>
      <c r="AC211" s="131">
        <f>AC212+AC247+AC270+AC276</f>
        <v>0</v>
      </c>
      <c r="AD211" s="131">
        <f t="shared" ref="AD211:AN211" si="408">AD212+AD247+AD270+AD276</f>
        <v>0</v>
      </c>
      <c r="AE211" s="131">
        <f t="shared" si="408"/>
        <v>0</v>
      </c>
      <c r="AF211" s="131">
        <f t="shared" si="408"/>
        <v>0</v>
      </c>
      <c r="AG211" s="131">
        <f t="shared" si="408"/>
        <v>0</v>
      </c>
      <c r="AH211" s="131">
        <f t="shared" si="408"/>
        <v>0</v>
      </c>
      <c r="AI211" s="131">
        <f t="shared" si="408"/>
        <v>0</v>
      </c>
      <c r="AJ211" s="131">
        <f t="shared" si="408"/>
        <v>0</v>
      </c>
      <c r="AK211" s="131">
        <f t="shared" si="408"/>
        <v>0</v>
      </c>
      <c r="AL211" s="131">
        <f t="shared" si="408"/>
        <v>0</v>
      </c>
      <c r="AM211" s="131">
        <f t="shared" si="408"/>
        <v>0</v>
      </c>
      <c r="AN211" s="131">
        <f t="shared" si="408"/>
        <v>0</v>
      </c>
      <c r="AT211" s="132"/>
      <c r="AU211" s="132"/>
      <c r="AV211" s="132"/>
      <c r="AW211" s="132"/>
      <c r="AX211" s="132"/>
    </row>
    <row r="212" spans="1:50" s="7" customFormat="1" ht="26.25" customHeight="1" x14ac:dyDescent="0.25">
      <c r="A212" s="106" t="s">
        <v>93</v>
      </c>
      <c r="B212" s="106" t="s">
        <v>94</v>
      </c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98"/>
      <c r="P212" s="99" t="str">
        <f t="shared" ref="P212:P277" si="409">IF(C212=AC212,"+",C212-AC212)</f>
        <v>+</v>
      </c>
      <c r="Q212" s="99" t="str">
        <f t="shared" ref="Q212:Q283" si="410">IF(D212=AD212,"+",D212-AD212)</f>
        <v>+</v>
      </c>
      <c r="R212" s="99" t="str">
        <f t="shared" ref="R212:R283" si="411">IF(E212=AE212,"+",E212-AE212)</f>
        <v>+</v>
      </c>
      <c r="S212" s="99" t="str">
        <f t="shared" ref="S212:S283" si="412">IF(F212=AF212,"+",F212-AF212)</f>
        <v>+</v>
      </c>
      <c r="T212" s="99" t="str">
        <f t="shared" ref="T212:T283" si="413">IF(G212=AG212,"+",G212-AG212)</f>
        <v>+</v>
      </c>
      <c r="U212" s="99" t="str">
        <f t="shared" ref="U212:U283" si="414">IF(H212=AH212,"+",H212-AH212)</f>
        <v>+</v>
      </c>
      <c r="V212" s="99" t="str">
        <f t="shared" ref="V212:V283" si="415">IF(I212=AI212,"+",I212-AI212)</f>
        <v>+</v>
      </c>
      <c r="W212" s="99" t="str">
        <f t="shared" ref="W212:W283" si="416">IF(J212=AJ212,"+",J212-AJ212)</f>
        <v>+</v>
      </c>
      <c r="X212" s="99" t="str">
        <f t="shared" ref="X212:X283" si="417">IF(K212=AK212,"+",K212-AK212)</f>
        <v>+</v>
      </c>
      <c r="Y212" s="99" t="str">
        <f t="shared" ref="Y212:Y283" si="418">IF(L212=AL212,"+",L212-AL212)</f>
        <v>+</v>
      </c>
      <c r="Z212" s="99" t="str">
        <f t="shared" ref="Z212:Z283" si="419">IF(M212=AM212,"+",M212-AM212)</f>
        <v>+</v>
      </c>
      <c r="AA212" s="99" t="str">
        <f t="shared" ref="AA212:AA277" si="420">IF(N212=AN212,"+",N212-AN212)</f>
        <v>+</v>
      </c>
      <c r="AB212" s="107"/>
      <c r="AC212" s="131">
        <f>AC213+AC221+AC227+AC233+AC239+AC245+AC246</f>
        <v>0</v>
      </c>
      <c r="AD212" s="131">
        <f t="shared" ref="AD212:AN212" si="421">AD213+AD221+AD227+AD233+AD239+AD245+AD246</f>
        <v>0</v>
      </c>
      <c r="AE212" s="131">
        <f t="shared" si="421"/>
        <v>0</v>
      </c>
      <c r="AF212" s="131">
        <f t="shared" si="421"/>
        <v>0</v>
      </c>
      <c r="AG212" s="131">
        <f t="shared" si="421"/>
        <v>0</v>
      </c>
      <c r="AH212" s="131">
        <f t="shared" si="421"/>
        <v>0</v>
      </c>
      <c r="AI212" s="131">
        <f t="shared" si="421"/>
        <v>0</v>
      </c>
      <c r="AJ212" s="131">
        <f t="shared" si="421"/>
        <v>0</v>
      </c>
      <c r="AK212" s="131">
        <f t="shared" si="421"/>
        <v>0</v>
      </c>
      <c r="AL212" s="131">
        <f t="shared" si="421"/>
        <v>0</v>
      </c>
      <c r="AM212" s="131">
        <f t="shared" si="421"/>
        <v>0</v>
      </c>
      <c r="AN212" s="131">
        <f t="shared" si="421"/>
        <v>0</v>
      </c>
      <c r="AT212" s="132"/>
      <c r="AU212" s="132"/>
      <c r="AV212" s="132"/>
      <c r="AW212" s="132"/>
      <c r="AX212" s="132"/>
    </row>
    <row r="213" spans="1:50" s="51" customFormat="1" x14ac:dyDescent="0.25">
      <c r="A213" s="115" t="s">
        <v>312</v>
      </c>
      <c r="B213" s="115" t="s">
        <v>96</v>
      </c>
      <c r="C213" s="168"/>
      <c r="D213" s="168"/>
      <c r="E213" s="117"/>
      <c r="F213" s="117"/>
      <c r="G213" s="168"/>
      <c r="H213" s="168"/>
      <c r="I213" s="168"/>
      <c r="J213" s="168"/>
      <c r="K213" s="168"/>
      <c r="L213" s="168"/>
      <c r="M213" s="117"/>
      <c r="N213" s="117"/>
      <c r="O213" s="98"/>
      <c r="P213" s="99" t="str">
        <f t="shared" si="409"/>
        <v>+</v>
      </c>
      <c r="Q213" s="99" t="str">
        <f t="shared" si="410"/>
        <v>+</v>
      </c>
      <c r="R213" s="99" t="str">
        <f t="shared" si="411"/>
        <v>+</v>
      </c>
      <c r="S213" s="99" t="str">
        <f t="shared" si="412"/>
        <v>+</v>
      </c>
      <c r="T213" s="99" t="str">
        <f t="shared" si="413"/>
        <v>+</v>
      </c>
      <c r="U213" s="99" t="str">
        <f t="shared" si="414"/>
        <v>+</v>
      </c>
      <c r="V213" s="99" t="str">
        <f t="shared" si="415"/>
        <v>+</v>
      </c>
      <c r="W213" s="99" t="str">
        <f t="shared" si="416"/>
        <v>+</v>
      </c>
      <c r="X213" s="99" t="str">
        <f t="shared" si="417"/>
        <v>+</v>
      </c>
      <c r="Y213" s="99" t="str">
        <f t="shared" si="418"/>
        <v>+</v>
      </c>
      <c r="Z213" s="99" t="str">
        <f t="shared" si="419"/>
        <v>+</v>
      </c>
      <c r="AA213" s="99" t="str">
        <f t="shared" si="420"/>
        <v>+</v>
      </c>
      <c r="AB213" s="107"/>
      <c r="AC213" s="131">
        <f>AC214+AC215</f>
        <v>0</v>
      </c>
      <c r="AD213" s="131">
        <f t="shared" ref="AD213:AN213" si="422">AD214+AD215</f>
        <v>0</v>
      </c>
      <c r="AE213" s="131">
        <f t="shared" si="422"/>
        <v>0</v>
      </c>
      <c r="AF213" s="131">
        <f t="shared" si="422"/>
        <v>0</v>
      </c>
      <c r="AG213" s="131">
        <f t="shared" si="422"/>
        <v>0</v>
      </c>
      <c r="AH213" s="131">
        <f t="shared" si="422"/>
        <v>0</v>
      </c>
      <c r="AI213" s="131">
        <f t="shared" si="422"/>
        <v>0</v>
      </c>
      <c r="AJ213" s="131">
        <f t="shared" si="422"/>
        <v>0</v>
      </c>
      <c r="AK213" s="131">
        <f t="shared" si="422"/>
        <v>0</v>
      </c>
      <c r="AL213" s="131">
        <f t="shared" si="422"/>
        <v>0</v>
      </c>
      <c r="AM213" s="131">
        <f t="shared" si="422"/>
        <v>0</v>
      </c>
      <c r="AN213" s="131">
        <f t="shared" si="422"/>
        <v>0</v>
      </c>
      <c r="AT213" s="132"/>
      <c r="AU213" s="132"/>
      <c r="AV213" s="132"/>
      <c r="AW213" s="132"/>
      <c r="AX213" s="132"/>
    </row>
    <row r="214" spans="1:50" s="51" customFormat="1" x14ac:dyDescent="0.25">
      <c r="A214" s="115" t="s">
        <v>275</v>
      </c>
      <c r="B214" s="115" t="s">
        <v>154</v>
      </c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2"/>
      <c r="P214" s="99" t="str">
        <f t="shared" si="409"/>
        <v>+</v>
      </c>
      <c r="Q214" s="99" t="str">
        <f t="shared" si="410"/>
        <v>+</v>
      </c>
      <c r="R214" s="99" t="str">
        <f t="shared" si="411"/>
        <v>+</v>
      </c>
      <c r="S214" s="99" t="str">
        <f t="shared" si="412"/>
        <v>+</v>
      </c>
      <c r="T214" s="99" t="str">
        <f t="shared" si="413"/>
        <v>+</v>
      </c>
      <c r="U214" s="99" t="str">
        <f t="shared" si="414"/>
        <v>+</v>
      </c>
      <c r="V214" s="99" t="str">
        <f t="shared" si="415"/>
        <v>+</v>
      </c>
      <c r="W214" s="99" t="str">
        <f t="shared" si="416"/>
        <v>+</v>
      </c>
      <c r="X214" s="99" t="str">
        <f t="shared" si="417"/>
        <v>+</v>
      </c>
      <c r="Y214" s="99" t="str">
        <f t="shared" si="418"/>
        <v>+</v>
      </c>
      <c r="Z214" s="99" t="str">
        <f t="shared" si="419"/>
        <v>+</v>
      </c>
      <c r="AA214" s="99" t="str">
        <f t="shared" si="420"/>
        <v>+</v>
      </c>
      <c r="AB214" s="107"/>
      <c r="AC214" s="131">
        <f>C214</f>
        <v>0</v>
      </c>
      <c r="AD214" s="131">
        <f t="shared" ref="AD214:AN214" si="423">D214</f>
        <v>0</v>
      </c>
      <c r="AE214" s="131">
        <f t="shared" si="423"/>
        <v>0</v>
      </c>
      <c r="AF214" s="131">
        <f t="shared" si="423"/>
        <v>0</v>
      </c>
      <c r="AG214" s="131">
        <f t="shared" si="423"/>
        <v>0</v>
      </c>
      <c r="AH214" s="131">
        <f t="shared" si="423"/>
        <v>0</v>
      </c>
      <c r="AI214" s="131">
        <f t="shared" si="423"/>
        <v>0</v>
      </c>
      <c r="AJ214" s="131">
        <f t="shared" si="423"/>
        <v>0</v>
      </c>
      <c r="AK214" s="131">
        <f t="shared" si="423"/>
        <v>0</v>
      </c>
      <c r="AL214" s="131">
        <f t="shared" si="423"/>
        <v>0</v>
      </c>
      <c r="AM214" s="131">
        <f t="shared" si="423"/>
        <v>0</v>
      </c>
      <c r="AN214" s="131">
        <f t="shared" si="423"/>
        <v>0</v>
      </c>
      <c r="AT214" s="132"/>
      <c r="AU214" s="132"/>
      <c r="AV214" s="132"/>
      <c r="AW214" s="132"/>
      <c r="AX214" s="132"/>
    </row>
    <row r="215" spans="1:50" s="51" customFormat="1" x14ac:dyDescent="0.25">
      <c r="A215" s="115" t="s">
        <v>276</v>
      </c>
      <c r="B215" s="115" t="s">
        <v>110</v>
      </c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2"/>
      <c r="P215" s="99" t="str">
        <f t="shared" si="409"/>
        <v>+</v>
      </c>
      <c r="Q215" s="99" t="str">
        <f t="shared" si="410"/>
        <v>+</v>
      </c>
      <c r="R215" s="99" t="str">
        <f t="shared" si="411"/>
        <v>+</v>
      </c>
      <c r="S215" s="99" t="str">
        <f t="shared" si="412"/>
        <v>+</v>
      </c>
      <c r="T215" s="99" t="str">
        <f t="shared" si="413"/>
        <v>+</v>
      </c>
      <c r="U215" s="99" t="str">
        <f t="shared" si="414"/>
        <v>+</v>
      </c>
      <c r="V215" s="99" t="str">
        <f t="shared" si="415"/>
        <v>+</v>
      </c>
      <c r="W215" s="99" t="str">
        <f t="shared" si="416"/>
        <v>+</v>
      </c>
      <c r="X215" s="99" t="str">
        <f t="shared" si="417"/>
        <v>+</v>
      </c>
      <c r="Y215" s="99" t="str">
        <f t="shared" si="418"/>
        <v>+</v>
      </c>
      <c r="Z215" s="99" t="str">
        <f t="shared" si="419"/>
        <v>+</v>
      </c>
      <c r="AA215" s="99" t="str">
        <f t="shared" si="420"/>
        <v>+</v>
      </c>
      <c r="AB215" s="107"/>
      <c r="AC215" s="131">
        <f>AC216+AC217+AC218+AC219+AC220</f>
        <v>0</v>
      </c>
      <c r="AD215" s="131">
        <f t="shared" ref="AD215:AN215" si="424">AD216+AD217+AD218+AD219+AD220</f>
        <v>0</v>
      </c>
      <c r="AE215" s="131">
        <f t="shared" si="424"/>
        <v>0</v>
      </c>
      <c r="AF215" s="131">
        <f t="shared" si="424"/>
        <v>0</v>
      </c>
      <c r="AG215" s="131">
        <f t="shared" si="424"/>
        <v>0</v>
      </c>
      <c r="AH215" s="131">
        <f t="shared" si="424"/>
        <v>0</v>
      </c>
      <c r="AI215" s="131">
        <f t="shared" si="424"/>
        <v>0</v>
      </c>
      <c r="AJ215" s="131">
        <f t="shared" si="424"/>
        <v>0</v>
      </c>
      <c r="AK215" s="131">
        <f t="shared" si="424"/>
        <v>0</v>
      </c>
      <c r="AL215" s="131">
        <f t="shared" si="424"/>
        <v>0</v>
      </c>
      <c r="AM215" s="131">
        <f t="shared" si="424"/>
        <v>0</v>
      </c>
      <c r="AN215" s="131">
        <f t="shared" si="424"/>
        <v>0</v>
      </c>
      <c r="AT215" s="132"/>
      <c r="AU215" s="132"/>
      <c r="AV215" s="132"/>
      <c r="AW215" s="132"/>
      <c r="AX215" s="132"/>
    </row>
    <row r="216" spans="1:50" s="51" customFormat="1" x14ac:dyDescent="0.25">
      <c r="A216" s="115" t="s">
        <v>313</v>
      </c>
      <c r="B216" s="115" t="s">
        <v>155</v>
      </c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2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107"/>
      <c r="AC216" s="131">
        <f>C216</f>
        <v>0</v>
      </c>
      <c r="AD216" s="131">
        <f t="shared" ref="AD216:AN220" si="425">D216</f>
        <v>0</v>
      </c>
      <c r="AE216" s="131">
        <f t="shared" si="425"/>
        <v>0</v>
      </c>
      <c r="AF216" s="131">
        <f t="shared" si="425"/>
        <v>0</v>
      </c>
      <c r="AG216" s="131">
        <f t="shared" si="425"/>
        <v>0</v>
      </c>
      <c r="AH216" s="131">
        <f t="shared" si="425"/>
        <v>0</v>
      </c>
      <c r="AI216" s="131">
        <f t="shared" si="425"/>
        <v>0</v>
      </c>
      <c r="AJ216" s="131">
        <f t="shared" si="425"/>
        <v>0</v>
      </c>
      <c r="AK216" s="131">
        <f t="shared" si="425"/>
        <v>0</v>
      </c>
      <c r="AL216" s="131">
        <f t="shared" si="425"/>
        <v>0</v>
      </c>
      <c r="AM216" s="131">
        <f t="shared" si="425"/>
        <v>0</v>
      </c>
      <c r="AN216" s="131">
        <f t="shared" si="425"/>
        <v>0</v>
      </c>
      <c r="AT216" s="132"/>
      <c r="AU216" s="132"/>
      <c r="AV216" s="132"/>
      <c r="AW216" s="132"/>
      <c r="AX216" s="132"/>
    </row>
    <row r="217" spans="1:50" s="51" customFormat="1" x14ac:dyDescent="0.25">
      <c r="A217" s="115" t="s">
        <v>314</v>
      </c>
      <c r="B217" s="115" t="s">
        <v>156</v>
      </c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2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107"/>
      <c r="AC217" s="131">
        <f t="shared" ref="AC217:AC220" si="426">C217</f>
        <v>0</v>
      </c>
      <c r="AD217" s="131">
        <f t="shared" si="425"/>
        <v>0</v>
      </c>
      <c r="AE217" s="131">
        <f t="shared" si="425"/>
        <v>0</v>
      </c>
      <c r="AF217" s="131">
        <f t="shared" si="425"/>
        <v>0</v>
      </c>
      <c r="AG217" s="131">
        <f t="shared" si="425"/>
        <v>0</v>
      </c>
      <c r="AH217" s="131">
        <f t="shared" si="425"/>
        <v>0</v>
      </c>
      <c r="AI217" s="131">
        <f t="shared" si="425"/>
        <v>0</v>
      </c>
      <c r="AJ217" s="131">
        <f t="shared" si="425"/>
        <v>0</v>
      </c>
      <c r="AK217" s="131">
        <f t="shared" si="425"/>
        <v>0</v>
      </c>
      <c r="AL217" s="131">
        <f t="shared" si="425"/>
        <v>0</v>
      </c>
      <c r="AM217" s="131">
        <f t="shared" si="425"/>
        <v>0</v>
      </c>
      <c r="AN217" s="131">
        <f t="shared" si="425"/>
        <v>0</v>
      </c>
      <c r="AT217" s="132"/>
      <c r="AU217" s="132"/>
      <c r="AV217" s="132"/>
      <c r="AW217" s="132"/>
      <c r="AX217" s="132"/>
    </row>
    <row r="218" spans="1:50" s="51" customFormat="1" x14ac:dyDescent="0.25">
      <c r="A218" s="115" t="s">
        <v>315</v>
      </c>
      <c r="B218" s="115" t="s">
        <v>316</v>
      </c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2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107"/>
      <c r="AC218" s="131">
        <f t="shared" si="426"/>
        <v>0</v>
      </c>
      <c r="AD218" s="131">
        <f t="shared" si="425"/>
        <v>0</v>
      </c>
      <c r="AE218" s="131">
        <f t="shared" si="425"/>
        <v>0</v>
      </c>
      <c r="AF218" s="131">
        <f t="shared" si="425"/>
        <v>0</v>
      </c>
      <c r="AG218" s="131">
        <f t="shared" si="425"/>
        <v>0</v>
      </c>
      <c r="AH218" s="131">
        <f t="shared" si="425"/>
        <v>0</v>
      </c>
      <c r="AI218" s="131">
        <f t="shared" si="425"/>
        <v>0</v>
      </c>
      <c r="AJ218" s="131">
        <f t="shared" si="425"/>
        <v>0</v>
      </c>
      <c r="AK218" s="131">
        <f t="shared" si="425"/>
        <v>0</v>
      </c>
      <c r="AL218" s="131">
        <f t="shared" si="425"/>
        <v>0</v>
      </c>
      <c r="AM218" s="131">
        <f t="shared" si="425"/>
        <v>0</v>
      </c>
      <c r="AN218" s="131">
        <f t="shared" si="425"/>
        <v>0</v>
      </c>
      <c r="AT218" s="132"/>
      <c r="AU218" s="132"/>
      <c r="AV218" s="132"/>
      <c r="AW218" s="132"/>
      <c r="AX218" s="132"/>
    </row>
    <row r="219" spans="1:50" s="51" customFormat="1" x14ac:dyDescent="0.25">
      <c r="A219" s="115" t="s">
        <v>317</v>
      </c>
      <c r="B219" s="115" t="s">
        <v>318</v>
      </c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2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107"/>
      <c r="AC219" s="131">
        <f t="shared" si="426"/>
        <v>0</v>
      </c>
      <c r="AD219" s="131">
        <f t="shared" si="425"/>
        <v>0</v>
      </c>
      <c r="AE219" s="131">
        <f t="shared" si="425"/>
        <v>0</v>
      </c>
      <c r="AF219" s="131">
        <f t="shared" si="425"/>
        <v>0</v>
      </c>
      <c r="AG219" s="131">
        <f t="shared" si="425"/>
        <v>0</v>
      </c>
      <c r="AH219" s="131">
        <f t="shared" si="425"/>
        <v>0</v>
      </c>
      <c r="AI219" s="131">
        <f t="shared" si="425"/>
        <v>0</v>
      </c>
      <c r="AJ219" s="131">
        <f t="shared" si="425"/>
        <v>0</v>
      </c>
      <c r="AK219" s="131">
        <f t="shared" si="425"/>
        <v>0</v>
      </c>
      <c r="AL219" s="131">
        <f t="shared" si="425"/>
        <v>0</v>
      </c>
      <c r="AM219" s="131">
        <f t="shared" si="425"/>
        <v>0</v>
      </c>
      <c r="AN219" s="131">
        <f t="shared" si="425"/>
        <v>0</v>
      </c>
      <c r="AT219" s="132"/>
      <c r="AU219" s="132"/>
      <c r="AV219" s="132"/>
      <c r="AW219" s="132"/>
      <c r="AX219" s="132"/>
    </row>
    <row r="220" spans="1:50" s="51" customFormat="1" x14ac:dyDescent="0.25">
      <c r="A220" s="115" t="s">
        <v>319</v>
      </c>
      <c r="B220" s="115" t="s">
        <v>157</v>
      </c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2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107"/>
      <c r="AC220" s="131">
        <f t="shared" si="426"/>
        <v>0</v>
      </c>
      <c r="AD220" s="131">
        <f t="shared" si="425"/>
        <v>0</v>
      </c>
      <c r="AE220" s="131">
        <f t="shared" si="425"/>
        <v>0</v>
      </c>
      <c r="AF220" s="131">
        <f t="shared" si="425"/>
        <v>0</v>
      </c>
      <c r="AG220" s="131">
        <f t="shared" si="425"/>
        <v>0</v>
      </c>
      <c r="AH220" s="131">
        <f t="shared" si="425"/>
        <v>0</v>
      </c>
      <c r="AI220" s="131">
        <f t="shared" si="425"/>
        <v>0</v>
      </c>
      <c r="AJ220" s="131">
        <f t="shared" si="425"/>
        <v>0</v>
      </c>
      <c r="AK220" s="131">
        <f t="shared" si="425"/>
        <v>0</v>
      </c>
      <c r="AL220" s="131">
        <f t="shared" si="425"/>
        <v>0</v>
      </c>
      <c r="AM220" s="131">
        <f t="shared" si="425"/>
        <v>0</v>
      </c>
      <c r="AN220" s="131">
        <f t="shared" si="425"/>
        <v>0</v>
      </c>
      <c r="AT220" s="132"/>
      <c r="AU220" s="132"/>
      <c r="AV220" s="132"/>
      <c r="AW220" s="132"/>
      <c r="AX220" s="132"/>
    </row>
    <row r="221" spans="1:50" s="51" customFormat="1" ht="30" x14ac:dyDescent="0.25">
      <c r="A221" s="115" t="s">
        <v>320</v>
      </c>
      <c r="B221" s="115" t="s">
        <v>158</v>
      </c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2"/>
      <c r="P221" s="99" t="str">
        <f t="shared" si="409"/>
        <v>+</v>
      </c>
      <c r="Q221" s="99" t="str">
        <f t="shared" si="410"/>
        <v>+</v>
      </c>
      <c r="R221" s="99" t="str">
        <f t="shared" si="411"/>
        <v>+</v>
      </c>
      <c r="S221" s="99" t="str">
        <f t="shared" si="412"/>
        <v>+</v>
      </c>
      <c r="T221" s="99" t="str">
        <f t="shared" si="413"/>
        <v>+</v>
      </c>
      <c r="U221" s="99" t="str">
        <f t="shared" si="414"/>
        <v>+</v>
      </c>
      <c r="V221" s="99" t="str">
        <f t="shared" si="415"/>
        <v>+</v>
      </c>
      <c r="W221" s="99" t="str">
        <f t="shared" si="416"/>
        <v>+</v>
      </c>
      <c r="X221" s="99" t="str">
        <f t="shared" si="417"/>
        <v>+</v>
      </c>
      <c r="Y221" s="99" t="str">
        <f t="shared" si="418"/>
        <v>+</v>
      </c>
      <c r="Z221" s="99" t="str">
        <f t="shared" si="419"/>
        <v>+</v>
      </c>
      <c r="AA221" s="99" t="str">
        <f t="shared" si="420"/>
        <v>+</v>
      </c>
      <c r="AB221" s="107"/>
      <c r="AC221" s="131">
        <f>AC222+AC223+AC224+AC225+AC226</f>
        <v>0</v>
      </c>
      <c r="AD221" s="131">
        <f t="shared" ref="AD221:AN221" si="427">AD222+AD223+AD224+AD225+AD226</f>
        <v>0</v>
      </c>
      <c r="AE221" s="131">
        <f t="shared" si="427"/>
        <v>0</v>
      </c>
      <c r="AF221" s="131">
        <f t="shared" si="427"/>
        <v>0</v>
      </c>
      <c r="AG221" s="131">
        <f t="shared" si="427"/>
        <v>0</v>
      </c>
      <c r="AH221" s="131">
        <f t="shared" si="427"/>
        <v>0</v>
      </c>
      <c r="AI221" s="131">
        <f t="shared" si="427"/>
        <v>0</v>
      </c>
      <c r="AJ221" s="131">
        <f t="shared" si="427"/>
        <v>0</v>
      </c>
      <c r="AK221" s="131">
        <f t="shared" si="427"/>
        <v>0</v>
      </c>
      <c r="AL221" s="131">
        <f t="shared" si="427"/>
        <v>0</v>
      </c>
      <c r="AM221" s="131">
        <f t="shared" si="427"/>
        <v>0</v>
      </c>
      <c r="AN221" s="131">
        <f t="shared" si="427"/>
        <v>0</v>
      </c>
      <c r="AT221" s="132"/>
      <c r="AU221" s="132"/>
      <c r="AV221" s="132"/>
      <c r="AW221" s="132"/>
      <c r="AX221" s="132"/>
    </row>
    <row r="222" spans="1:50" s="134" customFormat="1" x14ac:dyDescent="0.25">
      <c r="A222" s="115" t="s">
        <v>277</v>
      </c>
      <c r="B222" s="115" t="s">
        <v>155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2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107"/>
      <c r="AC222" s="133">
        <f>C222</f>
        <v>0</v>
      </c>
      <c r="AD222" s="133">
        <f t="shared" ref="AD222:AN226" si="428">D222</f>
        <v>0</v>
      </c>
      <c r="AE222" s="133">
        <f t="shared" si="428"/>
        <v>0</v>
      </c>
      <c r="AF222" s="133">
        <f t="shared" si="428"/>
        <v>0</v>
      </c>
      <c r="AG222" s="133">
        <f t="shared" si="428"/>
        <v>0</v>
      </c>
      <c r="AH222" s="133">
        <f t="shared" si="428"/>
        <v>0</v>
      </c>
      <c r="AI222" s="133">
        <f t="shared" si="428"/>
        <v>0</v>
      </c>
      <c r="AJ222" s="133">
        <f t="shared" si="428"/>
        <v>0</v>
      </c>
      <c r="AK222" s="133">
        <f t="shared" si="428"/>
        <v>0</v>
      </c>
      <c r="AL222" s="133">
        <f t="shared" si="428"/>
        <v>0</v>
      </c>
      <c r="AM222" s="133">
        <f t="shared" si="428"/>
        <v>0</v>
      </c>
      <c r="AN222" s="133">
        <f t="shared" si="428"/>
        <v>0</v>
      </c>
      <c r="AT222" s="135"/>
      <c r="AU222" s="135"/>
      <c r="AV222" s="135"/>
      <c r="AW222" s="135"/>
      <c r="AX222" s="135"/>
    </row>
    <row r="223" spans="1:50" s="134" customFormat="1" x14ac:dyDescent="0.25">
      <c r="A223" s="115" t="s">
        <v>278</v>
      </c>
      <c r="B223" s="115" t="s">
        <v>156</v>
      </c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2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107"/>
      <c r="AC223" s="133">
        <f t="shared" ref="AC223:AC226" si="429">C223</f>
        <v>0</v>
      </c>
      <c r="AD223" s="133">
        <f t="shared" si="428"/>
        <v>0</v>
      </c>
      <c r="AE223" s="133">
        <f t="shared" si="428"/>
        <v>0</v>
      </c>
      <c r="AF223" s="133">
        <f t="shared" si="428"/>
        <v>0</v>
      </c>
      <c r="AG223" s="133">
        <f t="shared" si="428"/>
        <v>0</v>
      </c>
      <c r="AH223" s="133">
        <f t="shared" si="428"/>
        <v>0</v>
      </c>
      <c r="AI223" s="133">
        <f t="shared" si="428"/>
        <v>0</v>
      </c>
      <c r="AJ223" s="133">
        <f t="shared" si="428"/>
        <v>0</v>
      </c>
      <c r="AK223" s="133">
        <f t="shared" si="428"/>
        <v>0</v>
      </c>
      <c r="AL223" s="133">
        <f t="shared" si="428"/>
        <v>0</v>
      </c>
      <c r="AM223" s="133">
        <f t="shared" si="428"/>
        <v>0</v>
      </c>
      <c r="AN223" s="133">
        <f t="shared" si="428"/>
        <v>0</v>
      </c>
      <c r="AT223" s="135"/>
      <c r="AU223" s="135"/>
      <c r="AV223" s="135"/>
      <c r="AW223" s="135"/>
      <c r="AX223" s="135"/>
    </row>
    <row r="224" spans="1:50" s="134" customFormat="1" x14ac:dyDescent="0.25">
      <c r="A224" s="115" t="s">
        <v>279</v>
      </c>
      <c r="B224" s="115" t="s">
        <v>321</v>
      </c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2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107"/>
      <c r="AC224" s="133">
        <f t="shared" si="429"/>
        <v>0</v>
      </c>
      <c r="AD224" s="133">
        <f t="shared" si="428"/>
        <v>0</v>
      </c>
      <c r="AE224" s="133">
        <f t="shared" si="428"/>
        <v>0</v>
      </c>
      <c r="AF224" s="133">
        <f t="shared" si="428"/>
        <v>0</v>
      </c>
      <c r="AG224" s="133">
        <f t="shared" si="428"/>
        <v>0</v>
      </c>
      <c r="AH224" s="133">
        <f t="shared" si="428"/>
        <v>0</v>
      </c>
      <c r="AI224" s="133">
        <f t="shared" si="428"/>
        <v>0</v>
      </c>
      <c r="AJ224" s="133">
        <f t="shared" si="428"/>
        <v>0</v>
      </c>
      <c r="AK224" s="133">
        <f t="shared" si="428"/>
        <v>0</v>
      </c>
      <c r="AL224" s="133">
        <f t="shared" si="428"/>
        <v>0</v>
      </c>
      <c r="AM224" s="133">
        <f t="shared" si="428"/>
        <v>0</v>
      </c>
      <c r="AN224" s="133">
        <f t="shared" si="428"/>
        <v>0</v>
      </c>
      <c r="AT224" s="135"/>
      <c r="AU224" s="135"/>
      <c r="AV224" s="135"/>
      <c r="AW224" s="135"/>
      <c r="AX224" s="135"/>
    </row>
    <row r="225" spans="1:50" s="134" customFormat="1" x14ac:dyDescent="0.25">
      <c r="A225" s="115" t="s">
        <v>280</v>
      </c>
      <c r="B225" s="115" t="s">
        <v>318</v>
      </c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2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107"/>
      <c r="AC225" s="133">
        <f t="shared" si="429"/>
        <v>0</v>
      </c>
      <c r="AD225" s="133">
        <f t="shared" si="428"/>
        <v>0</v>
      </c>
      <c r="AE225" s="133">
        <f t="shared" si="428"/>
        <v>0</v>
      </c>
      <c r="AF225" s="133">
        <f t="shared" si="428"/>
        <v>0</v>
      </c>
      <c r="AG225" s="133">
        <f t="shared" si="428"/>
        <v>0</v>
      </c>
      <c r="AH225" s="133">
        <f t="shared" si="428"/>
        <v>0</v>
      </c>
      <c r="AI225" s="133">
        <f t="shared" si="428"/>
        <v>0</v>
      </c>
      <c r="AJ225" s="133">
        <f t="shared" si="428"/>
        <v>0</v>
      </c>
      <c r="AK225" s="133">
        <f t="shared" si="428"/>
        <v>0</v>
      </c>
      <c r="AL225" s="133">
        <f t="shared" si="428"/>
        <v>0</v>
      </c>
      <c r="AM225" s="133">
        <f t="shared" si="428"/>
        <v>0</v>
      </c>
      <c r="AN225" s="133">
        <f t="shared" si="428"/>
        <v>0</v>
      </c>
      <c r="AT225" s="135"/>
      <c r="AU225" s="135"/>
      <c r="AV225" s="135"/>
      <c r="AW225" s="135"/>
      <c r="AX225" s="135"/>
    </row>
    <row r="226" spans="1:50" s="134" customFormat="1" x14ac:dyDescent="0.25">
      <c r="A226" s="115" t="s">
        <v>322</v>
      </c>
      <c r="B226" s="115" t="s">
        <v>159</v>
      </c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2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107"/>
      <c r="AC226" s="133">
        <f t="shared" si="429"/>
        <v>0</v>
      </c>
      <c r="AD226" s="133">
        <f t="shared" si="428"/>
        <v>0</v>
      </c>
      <c r="AE226" s="133">
        <f t="shared" si="428"/>
        <v>0</v>
      </c>
      <c r="AF226" s="133">
        <f t="shared" si="428"/>
        <v>0</v>
      </c>
      <c r="AG226" s="133">
        <f t="shared" si="428"/>
        <v>0</v>
      </c>
      <c r="AH226" s="133">
        <f t="shared" si="428"/>
        <v>0</v>
      </c>
      <c r="AI226" s="133">
        <f t="shared" si="428"/>
        <v>0</v>
      </c>
      <c r="AJ226" s="133">
        <f t="shared" si="428"/>
        <v>0</v>
      </c>
      <c r="AK226" s="133">
        <f t="shared" si="428"/>
        <v>0</v>
      </c>
      <c r="AL226" s="133">
        <f t="shared" si="428"/>
        <v>0</v>
      </c>
      <c r="AM226" s="133">
        <f t="shared" si="428"/>
        <v>0</v>
      </c>
      <c r="AN226" s="133">
        <f t="shared" si="428"/>
        <v>0</v>
      </c>
      <c r="AT226" s="135"/>
      <c r="AU226" s="135"/>
      <c r="AV226" s="135"/>
      <c r="AW226" s="135"/>
      <c r="AX226" s="135"/>
    </row>
    <row r="227" spans="1:50" s="134" customFormat="1" ht="30" x14ac:dyDescent="0.25">
      <c r="A227" s="115" t="s">
        <v>323</v>
      </c>
      <c r="B227" s="115" t="s">
        <v>160</v>
      </c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2"/>
      <c r="P227" s="99" t="str">
        <f t="shared" si="409"/>
        <v>+</v>
      </c>
      <c r="Q227" s="99" t="str">
        <f t="shared" si="410"/>
        <v>+</v>
      </c>
      <c r="R227" s="99" t="str">
        <f t="shared" si="411"/>
        <v>+</v>
      </c>
      <c r="S227" s="99" t="str">
        <f t="shared" si="412"/>
        <v>+</v>
      </c>
      <c r="T227" s="99" t="str">
        <f t="shared" si="413"/>
        <v>+</v>
      </c>
      <c r="U227" s="99" t="str">
        <f t="shared" si="414"/>
        <v>+</v>
      </c>
      <c r="V227" s="99" t="str">
        <f t="shared" si="415"/>
        <v>+</v>
      </c>
      <c r="W227" s="99" t="str">
        <f t="shared" si="416"/>
        <v>+</v>
      </c>
      <c r="X227" s="99" t="str">
        <f t="shared" si="417"/>
        <v>+</v>
      </c>
      <c r="Y227" s="99" t="str">
        <f t="shared" si="418"/>
        <v>+</v>
      </c>
      <c r="Z227" s="99" t="str">
        <f t="shared" si="419"/>
        <v>+</v>
      </c>
      <c r="AA227" s="99" t="str">
        <f t="shared" si="420"/>
        <v>+</v>
      </c>
      <c r="AB227" s="107"/>
      <c r="AC227" s="133">
        <f>AC228+AC229+AC230+AC231+AC232</f>
        <v>0</v>
      </c>
      <c r="AD227" s="133">
        <f t="shared" ref="AD227:AN227" si="430">AD228+AD229+AD230+AD231+AD232</f>
        <v>0</v>
      </c>
      <c r="AE227" s="133">
        <f t="shared" si="430"/>
        <v>0</v>
      </c>
      <c r="AF227" s="133">
        <f t="shared" si="430"/>
        <v>0</v>
      </c>
      <c r="AG227" s="133">
        <f t="shared" si="430"/>
        <v>0</v>
      </c>
      <c r="AH227" s="133">
        <f t="shared" si="430"/>
        <v>0</v>
      </c>
      <c r="AI227" s="133">
        <f t="shared" si="430"/>
        <v>0</v>
      </c>
      <c r="AJ227" s="133">
        <f t="shared" si="430"/>
        <v>0</v>
      </c>
      <c r="AK227" s="133">
        <f t="shared" si="430"/>
        <v>0</v>
      </c>
      <c r="AL227" s="133">
        <f t="shared" si="430"/>
        <v>0</v>
      </c>
      <c r="AM227" s="133">
        <f t="shared" si="430"/>
        <v>0</v>
      </c>
      <c r="AN227" s="133">
        <f t="shared" si="430"/>
        <v>0</v>
      </c>
      <c r="AT227" s="135"/>
      <c r="AU227" s="135"/>
      <c r="AV227" s="135"/>
      <c r="AW227" s="135"/>
      <c r="AX227" s="135"/>
    </row>
    <row r="228" spans="1:50" s="134" customFormat="1" x14ac:dyDescent="0.25">
      <c r="A228" s="115" t="s">
        <v>281</v>
      </c>
      <c r="B228" s="115" t="s">
        <v>155</v>
      </c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2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107"/>
      <c r="AC228" s="133">
        <f>C228</f>
        <v>0</v>
      </c>
      <c r="AD228" s="133">
        <f t="shared" ref="AD228:AN232" si="431">D228</f>
        <v>0</v>
      </c>
      <c r="AE228" s="133">
        <f t="shared" si="431"/>
        <v>0</v>
      </c>
      <c r="AF228" s="133">
        <f t="shared" si="431"/>
        <v>0</v>
      </c>
      <c r="AG228" s="133">
        <f t="shared" si="431"/>
        <v>0</v>
      </c>
      <c r="AH228" s="133">
        <f t="shared" si="431"/>
        <v>0</v>
      </c>
      <c r="AI228" s="133">
        <f t="shared" si="431"/>
        <v>0</v>
      </c>
      <c r="AJ228" s="133">
        <f t="shared" si="431"/>
        <v>0</v>
      </c>
      <c r="AK228" s="133">
        <f t="shared" si="431"/>
        <v>0</v>
      </c>
      <c r="AL228" s="133">
        <f t="shared" si="431"/>
        <v>0</v>
      </c>
      <c r="AM228" s="133">
        <f t="shared" si="431"/>
        <v>0</v>
      </c>
      <c r="AN228" s="133">
        <f t="shared" si="431"/>
        <v>0</v>
      </c>
      <c r="AT228" s="135"/>
      <c r="AU228" s="135"/>
      <c r="AV228" s="135"/>
      <c r="AW228" s="135"/>
      <c r="AX228" s="135"/>
    </row>
    <row r="229" spans="1:50" s="134" customFormat="1" x14ac:dyDescent="0.25">
      <c r="A229" s="115" t="s">
        <v>282</v>
      </c>
      <c r="B229" s="115" t="s">
        <v>156</v>
      </c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2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107"/>
      <c r="AC229" s="133">
        <f t="shared" ref="AC229:AC231" si="432">C229</f>
        <v>0</v>
      </c>
      <c r="AD229" s="133">
        <f t="shared" si="431"/>
        <v>0</v>
      </c>
      <c r="AE229" s="133">
        <f t="shared" si="431"/>
        <v>0</v>
      </c>
      <c r="AF229" s="133">
        <f t="shared" si="431"/>
        <v>0</v>
      </c>
      <c r="AG229" s="133">
        <f t="shared" si="431"/>
        <v>0</v>
      </c>
      <c r="AH229" s="133">
        <f t="shared" si="431"/>
        <v>0</v>
      </c>
      <c r="AI229" s="133">
        <f t="shared" si="431"/>
        <v>0</v>
      </c>
      <c r="AJ229" s="133">
        <f t="shared" si="431"/>
        <v>0</v>
      </c>
      <c r="AK229" s="133">
        <f t="shared" si="431"/>
        <v>0</v>
      </c>
      <c r="AL229" s="133">
        <f t="shared" si="431"/>
        <v>0</v>
      </c>
      <c r="AM229" s="133">
        <f t="shared" si="431"/>
        <v>0</v>
      </c>
      <c r="AN229" s="133">
        <f t="shared" si="431"/>
        <v>0</v>
      </c>
      <c r="AT229" s="135"/>
      <c r="AU229" s="135"/>
      <c r="AV229" s="135"/>
      <c r="AW229" s="135"/>
      <c r="AX229" s="135"/>
    </row>
    <row r="230" spans="1:50" s="134" customFormat="1" x14ac:dyDescent="0.25">
      <c r="A230" s="115" t="s">
        <v>283</v>
      </c>
      <c r="B230" s="115" t="s">
        <v>321</v>
      </c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2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107"/>
      <c r="AC230" s="133">
        <f t="shared" si="432"/>
        <v>0</v>
      </c>
      <c r="AD230" s="133">
        <f t="shared" si="431"/>
        <v>0</v>
      </c>
      <c r="AE230" s="133">
        <f t="shared" si="431"/>
        <v>0</v>
      </c>
      <c r="AF230" s="133">
        <f t="shared" si="431"/>
        <v>0</v>
      </c>
      <c r="AG230" s="133">
        <f t="shared" si="431"/>
        <v>0</v>
      </c>
      <c r="AH230" s="133">
        <f t="shared" si="431"/>
        <v>0</v>
      </c>
      <c r="AI230" s="133">
        <f t="shared" si="431"/>
        <v>0</v>
      </c>
      <c r="AJ230" s="133">
        <f t="shared" si="431"/>
        <v>0</v>
      </c>
      <c r="AK230" s="133">
        <f t="shared" si="431"/>
        <v>0</v>
      </c>
      <c r="AL230" s="133">
        <f t="shared" si="431"/>
        <v>0</v>
      </c>
      <c r="AM230" s="133">
        <f t="shared" si="431"/>
        <v>0</v>
      </c>
      <c r="AN230" s="133">
        <f t="shared" si="431"/>
        <v>0</v>
      </c>
      <c r="AT230" s="135"/>
      <c r="AU230" s="135"/>
      <c r="AV230" s="135"/>
      <c r="AW230" s="135"/>
      <c r="AX230" s="135"/>
    </row>
    <row r="231" spans="1:50" s="134" customFormat="1" x14ac:dyDescent="0.25">
      <c r="A231" s="115" t="s">
        <v>284</v>
      </c>
      <c r="B231" s="115" t="s">
        <v>318</v>
      </c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2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107"/>
      <c r="AC231" s="133">
        <f t="shared" si="432"/>
        <v>0</v>
      </c>
      <c r="AD231" s="133">
        <f t="shared" si="431"/>
        <v>0</v>
      </c>
      <c r="AE231" s="133">
        <f t="shared" si="431"/>
        <v>0</v>
      </c>
      <c r="AF231" s="133">
        <f t="shared" si="431"/>
        <v>0</v>
      </c>
      <c r="AG231" s="133">
        <f t="shared" si="431"/>
        <v>0</v>
      </c>
      <c r="AH231" s="133">
        <f t="shared" si="431"/>
        <v>0</v>
      </c>
      <c r="AI231" s="133">
        <f t="shared" si="431"/>
        <v>0</v>
      </c>
      <c r="AJ231" s="133">
        <f t="shared" si="431"/>
        <v>0</v>
      </c>
      <c r="AK231" s="133">
        <f t="shared" si="431"/>
        <v>0</v>
      </c>
      <c r="AL231" s="133">
        <f t="shared" si="431"/>
        <v>0</v>
      </c>
      <c r="AM231" s="133">
        <f t="shared" si="431"/>
        <v>0</v>
      </c>
      <c r="AN231" s="133">
        <f t="shared" si="431"/>
        <v>0</v>
      </c>
      <c r="AT231" s="135"/>
      <c r="AU231" s="135"/>
      <c r="AV231" s="135"/>
      <c r="AW231" s="135"/>
      <c r="AX231" s="135"/>
    </row>
    <row r="232" spans="1:50" s="51" customFormat="1" x14ac:dyDescent="0.25">
      <c r="A232" s="115" t="s">
        <v>324</v>
      </c>
      <c r="B232" s="115" t="s">
        <v>159</v>
      </c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2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107"/>
      <c r="AC232" s="133">
        <f>C232</f>
        <v>0</v>
      </c>
      <c r="AD232" s="133">
        <f t="shared" si="431"/>
        <v>0</v>
      </c>
      <c r="AE232" s="133">
        <f t="shared" si="431"/>
        <v>0</v>
      </c>
      <c r="AF232" s="133">
        <f t="shared" si="431"/>
        <v>0</v>
      </c>
      <c r="AG232" s="133">
        <f t="shared" si="431"/>
        <v>0</v>
      </c>
      <c r="AH232" s="133">
        <f t="shared" si="431"/>
        <v>0</v>
      </c>
      <c r="AI232" s="133">
        <f t="shared" si="431"/>
        <v>0</v>
      </c>
      <c r="AJ232" s="133">
        <f t="shared" si="431"/>
        <v>0</v>
      </c>
      <c r="AK232" s="133">
        <f t="shared" si="431"/>
        <v>0</v>
      </c>
      <c r="AL232" s="133">
        <f t="shared" si="431"/>
        <v>0</v>
      </c>
      <c r="AM232" s="133">
        <f t="shared" si="431"/>
        <v>0</v>
      </c>
      <c r="AN232" s="133">
        <f t="shared" si="431"/>
        <v>0</v>
      </c>
      <c r="AT232" s="135"/>
      <c r="AU232" s="135"/>
      <c r="AV232" s="135"/>
      <c r="AW232" s="135"/>
      <c r="AX232" s="135"/>
    </row>
    <row r="233" spans="1:50" s="134" customFormat="1" x14ac:dyDescent="0.25">
      <c r="A233" s="115" t="s">
        <v>325</v>
      </c>
      <c r="B233" s="115" t="s">
        <v>161</v>
      </c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2"/>
      <c r="P233" s="99" t="str">
        <f t="shared" si="409"/>
        <v>+</v>
      </c>
      <c r="Q233" s="99" t="str">
        <f t="shared" si="410"/>
        <v>+</v>
      </c>
      <c r="R233" s="99" t="str">
        <f t="shared" si="411"/>
        <v>+</v>
      </c>
      <c r="S233" s="99" t="str">
        <f t="shared" si="412"/>
        <v>+</v>
      </c>
      <c r="T233" s="99" t="str">
        <f t="shared" si="413"/>
        <v>+</v>
      </c>
      <c r="U233" s="99" t="str">
        <f t="shared" si="414"/>
        <v>+</v>
      </c>
      <c r="V233" s="99" t="str">
        <f t="shared" si="415"/>
        <v>+</v>
      </c>
      <c r="W233" s="99" t="str">
        <f t="shared" si="416"/>
        <v>+</v>
      </c>
      <c r="X233" s="99" t="str">
        <f t="shared" si="417"/>
        <v>+</v>
      </c>
      <c r="Y233" s="99" t="str">
        <f t="shared" si="418"/>
        <v>+</v>
      </c>
      <c r="Z233" s="99" t="str">
        <f t="shared" si="419"/>
        <v>+</v>
      </c>
      <c r="AA233" s="99" t="str">
        <f t="shared" si="420"/>
        <v>+</v>
      </c>
      <c r="AB233" s="107"/>
      <c r="AC233" s="133">
        <f>AC234+AC235+AC236+AC237+AC238</f>
        <v>0</v>
      </c>
      <c r="AD233" s="133">
        <f t="shared" ref="AD233:AN233" si="433">AD234+AD235+AD236+AD237+AD238</f>
        <v>0</v>
      </c>
      <c r="AE233" s="133">
        <f t="shared" si="433"/>
        <v>0</v>
      </c>
      <c r="AF233" s="133">
        <f t="shared" si="433"/>
        <v>0</v>
      </c>
      <c r="AG233" s="133">
        <f t="shared" si="433"/>
        <v>0</v>
      </c>
      <c r="AH233" s="133">
        <f t="shared" si="433"/>
        <v>0</v>
      </c>
      <c r="AI233" s="133">
        <f t="shared" si="433"/>
        <v>0</v>
      </c>
      <c r="AJ233" s="133">
        <f t="shared" si="433"/>
        <v>0</v>
      </c>
      <c r="AK233" s="133">
        <f t="shared" si="433"/>
        <v>0</v>
      </c>
      <c r="AL233" s="133">
        <f t="shared" si="433"/>
        <v>0</v>
      </c>
      <c r="AM233" s="133">
        <f t="shared" si="433"/>
        <v>0</v>
      </c>
      <c r="AN233" s="133">
        <f t="shared" si="433"/>
        <v>0</v>
      </c>
      <c r="AT233" s="135"/>
      <c r="AU233" s="135"/>
      <c r="AV233" s="135"/>
      <c r="AW233" s="135"/>
      <c r="AX233" s="135"/>
    </row>
    <row r="234" spans="1:50" s="134" customFormat="1" x14ac:dyDescent="0.25">
      <c r="A234" s="115" t="s">
        <v>285</v>
      </c>
      <c r="B234" s="115" t="s">
        <v>155</v>
      </c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2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107"/>
      <c r="AC234" s="133">
        <f>C234</f>
        <v>0</v>
      </c>
      <c r="AD234" s="133">
        <f t="shared" ref="AD234:AN238" si="434">D234</f>
        <v>0</v>
      </c>
      <c r="AE234" s="133">
        <f t="shared" si="434"/>
        <v>0</v>
      </c>
      <c r="AF234" s="133">
        <f t="shared" si="434"/>
        <v>0</v>
      </c>
      <c r="AG234" s="133">
        <f t="shared" si="434"/>
        <v>0</v>
      </c>
      <c r="AH234" s="133">
        <f t="shared" si="434"/>
        <v>0</v>
      </c>
      <c r="AI234" s="133">
        <f t="shared" si="434"/>
        <v>0</v>
      </c>
      <c r="AJ234" s="133">
        <f t="shared" si="434"/>
        <v>0</v>
      </c>
      <c r="AK234" s="133">
        <f t="shared" si="434"/>
        <v>0</v>
      </c>
      <c r="AL234" s="133">
        <f t="shared" si="434"/>
        <v>0</v>
      </c>
      <c r="AM234" s="133">
        <f t="shared" si="434"/>
        <v>0</v>
      </c>
      <c r="AN234" s="133">
        <f t="shared" si="434"/>
        <v>0</v>
      </c>
      <c r="AT234" s="135"/>
      <c r="AU234" s="135"/>
      <c r="AV234" s="135"/>
      <c r="AW234" s="135"/>
      <c r="AX234" s="135"/>
    </row>
    <row r="235" spans="1:50" s="134" customFormat="1" x14ac:dyDescent="0.25">
      <c r="A235" s="115" t="s">
        <v>286</v>
      </c>
      <c r="B235" s="115" t="s">
        <v>156</v>
      </c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2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107"/>
      <c r="AC235" s="133">
        <f t="shared" ref="AC235:AC238" si="435">C235</f>
        <v>0</v>
      </c>
      <c r="AD235" s="133">
        <f t="shared" si="434"/>
        <v>0</v>
      </c>
      <c r="AE235" s="133">
        <f t="shared" si="434"/>
        <v>0</v>
      </c>
      <c r="AF235" s="133">
        <f t="shared" si="434"/>
        <v>0</v>
      </c>
      <c r="AG235" s="133">
        <f t="shared" si="434"/>
        <v>0</v>
      </c>
      <c r="AH235" s="133">
        <f t="shared" si="434"/>
        <v>0</v>
      </c>
      <c r="AI235" s="133">
        <f t="shared" si="434"/>
        <v>0</v>
      </c>
      <c r="AJ235" s="133">
        <f t="shared" si="434"/>
        <v>0</v>
      </c>
      <c r="AK235" s="133">
        <f t="shared" si="434"/>
        <v>0</v>
      </c>
      <c r="AL235" s="133">
        <f t="shared" si="434"/>
        <v>0</v>
      </c>
      <c r="AM235" s="133">
        <f t="shared" si="434"/>
        <v>0</v>
      </c>
      <c r="AN235" s="133">
        <f t="shared" si="434"/>
        <v>0</v>
      </c>
      <c r="AT235" s="135"/>
      <c r="AU235" s="135"/>
      <c r="AV235" s="135"/>
      <c r="AW235" s="135"/>
      <c r="AX235" s="135"/>
    </row>
    <row r="236" spans="1:50" s="134" customFormat="1" x14ac:dyDescent="0.25">
      <c r="A236" s="115" t="s">
        <v>287</v>
      </c>
      <c r="B236" s="115" t="s">
        <v>321</v>
      </c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2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107"/>
      <c r="AC236" s="133">
        <f t="shared" si="435"/>
        <v>0</v>
      </c>
      <c r="AD236" s="133">
        <f t="shared" si="434"/>
        <v>0</v>
      </c>
      <c r="AE236" s="133">
        <f t="shared" si="434"/>
        <v>0</v>
      </c>
      <c r="AF236" s="133">
        <f t="shared" si="434"/>
        <v>0</v>
      </c>
      <c r="AG236" s="133">
        <f t="shared" si="434"/>
        <v>0</v>
      </c>
      <c r="AH236" s="133">
        <f t="shared" si="434"/>
        <v>0</v>
      </c>
      <c r="AI236" s="133">
        <f t="shared" si="434"/>
        <v>0</v>
      </c>
      <c r="AJ236" s="133">
        <f t="shared" si="434"/>
        <v>0</v>
      </c>
      <c r="AK236" s="133">
        <f t="shared" si="434"/>
        <v>0</v>
      </c>
      <c r="AL236" s="133">
        <f t="shared" si="434"/>
        <v>0</v>
      </c>
      <c r="AM236" s="133">
        <f t="shared" si="434"/>
        <v>0</v>
      </c>
      <c r="AN236" s="133">
        <f t="shared" si="434"/>
        <v>0</v>
      </c>
      <c r="AT236" s="135"/>
      <c r="AU236" s="135"/>
      <c r="AV236" s="135"/>
      <c r="AW236" s="135"/>
      <c r="AX236" s="135"/>
    </row>
    <row r="237" spans="1:50" s="134" customFormat="1" x14ac:dyDescent="0.25">
      <c r="A237" s="115" t="s">
        <v>288</v>
      </c>
      <c r="B237" s="115" t="s">
        <v>318</v>
      </c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2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107"/>
      <c r="AC237" s="133">
        <f t="shared" si="435"/>
        <v>0</v>
      </c>
      <c r="AD237" s="133">
        <f t="shared" si="434"/>
        <v>0</v>
      </c>
      <c r="AE237" s="133">
        <f t="shared" si="434"/>
        <v>0</v>
      </c>
      <c r="AF237" s="133">
        <f t="shared" si="434"/>
        <v>0</v>
      </c>
      <c r="AG237" s="133">
        <f t="shared" si="434"/>
        <v>0</v>
      </c>
      <c r="AH237" s="133">
        <f t="shared" si="434"/>
        <v>0</v>
      </c>
      <c r="AI237" s="133">
        <f t="shared" si="434"/>
        <v>0</v>
      </c>
      <c r="AJ237" s="133">
        <f t="shared" si="434"/>
        <v>0</v>
      </c>
      <c r="AK237" s="133">
        <f t="shared" si="434"/>
        <v>0</v>
      </c>
      <c r="AL237" s="133">
        <f t="shared" si="434"/>
        <v>0</v>
      </c>
      <c r="AM237" s="133">
        <f t="shared" si="434"/>
        <v>0</v>
      </c>
      <c r="AN237" s="133">
        <f t="shared" si="434"/>
        <v>0</v>
      </c>
      <c r="AT237" s="132"/>
      <c r="AU237" s="132"/>
      <c r="AV237" s="132"/>
      <c r="AW237" s="132"/>
      <c r="AX237" s="132"/>
    </row>
    <row r="238" spans="1:50" s="134" customFormat="1" x14ac:dyDescent="0.25">
      <c r="A238" s="115" t="s">
        <v>326</v>
      </c>
      <c r="B238" s="115" t="s">
        <v>157</v>
      </c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2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107"/>
      <c r="AC238" s="133">
        <f t="shared" si="435"/>
        <v>0</v>
      </c>
      <c r="AD238" s="133">
        <f t="shared" si="434"/>
        <v>0</v>
      </c>
      <c r="AE238" s="133">
        <f t="shared" si="434"/>
        <v>0</v>
      </c>
      <c r="AF238" s="133">
        <f t="shared" si="434"/>
        <v>0</v>
      </c>
      <c r="AG238" s="133">
        <f t="shared" si="434"/>
        <v>0</v>
      </c>
      <c r="AH238" s="133">
        <f t="shared" si="434"/>
        <v>0</v>
      </c>
      <c r="AI238" s="133">
        <f t="shared" si="434"/>
        <v>0</v>
      </c>
      <c r="AJ238" s="133">
        <f t="shared" si="434"/>
        <v>0</v>
      </c>
      <c r="AK238" s="133">
        <f t="shared" si="434"/>
        <v>0</v>
      </c>
      <c r="AL238" s="133">
        <f t="shared" si="434"/>
        <v>0</v>
      </c>
      <c r="AM238" s="133">
        <f t="shared" si="434"/>
        <v>0</v>
      </c>
      <c r="AN238" s="133">
        <f t="shared" si="434"/>
        <v>0</v>
      </c>
      <c r="AT238" s="132"/>
      <c r="AU238" s="132"/>
      <c r="AV238" s="132"/>
      <c r="AW238" s="132"/>
      <c r="AX238" s="132"/>
    </row>
    <row r="239" spans="1:50" s="51" customFormat="1" x14ac:dyDescent="0.25">
      <c r="A239" s="115" t="s">
        <v>327</v>
      </c>
      <c r="B239" s="115" t="s">
        <v>162</v>
      </c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2"/>
      <c r="P239" s="99" t="str">
        <f t="shared" si="409"/>
        <v>+</v>
      </c>
      <c r="Q239" s="99" t="str">
        <f t="shared" si="410"/>
        <v>+</v>
      </c>
      <c r="R239" s="99" t="str">
        <f t="shared" si="411"/>
        <v>+</v>
      </c>
      <c r="S239" s="99" t="str">
        <f t="shared" si="412"/>
        <v>+</v>
      </c>
      <c r="T239" s="99" t="str">
        <f t="shared" si="413"/>
        <v>+</v>
      </c>
      <c r="U239" s="99" t="str">
        <f t="shared" si="414"/>
        <v>+</v>
      </c>
      <c r="V239" s="99" t="str">
        <f t="shared" si="415"/>
        <v>+</v>
      </c>
      <c r="W239" s="99" t="str">
        <f t="shared" si="416"/>
        <v>+</v>
      </c>
      <c r="X239" s="99" t="str">
        <f t="shared" si="417"/>
        <v>+</v>
      </c>
      <c r="Y239" s="99" t="str">
        <f t="shared" si="418"/>
        <v>+</v>
      </c>
      <c r="Z239" s="99" t="str">
        <f t="shared" si="419"/>
        <v>+</v>
      </c>
      <c r="AA239" s="99" t="str">
        <f t="shared" si="420"/>
        <v>+</v>
      </c>
      <c r="AB239" s="107"/>
      <c r="AC239" s="131">
        <f>AC240+AC241+AC242+AC243+AC244</f>
        <v>0</v>
      </c>
      <c r="AD239" s="131">
        <f t="shared" ref="AD239:AN239" si="436">AD240+AD241+AD242+AD243+AD244</f>
        <v>0</v>
      </c>
      <c r="AE239" s="131">
        <f t="shared" si="436"/>
        <v>0</v>
      </c>
      <c r="AF239" s="131">
        <f t="shared" si="436"/>
        <v>0</v>
      </c>
      <c r="AG239" s="131">
        <f t="shared" si="436"/>
        <v>0</v>
      </c>
      <c r="AH239" s="131">
        <f t="shared" si="436"/>
        <v>0</v>
      </c>
      <c r="AI239" s="131">
        <f t="shared" si="436"/>
        <v>0</v>
      </c>
      <c r="AJ239" s="131">
        <f t="shared" si="436"/>
        <v>0</v>
      </c>
      <c r="AK239" s="131">
        <f t="shared" si="436"/>
        <v>0</v>
      </c>
      <c r="AL239" s="131">
        <f t="shared" si="436"/>
        <v>0</v>
      </c>
      <c r="AM239" s="131">
        <f t="shared" si="436"/>
        <v>0</v>
      </c>
      <c r="AN239" s="131">
        <f t="shared" si="436"/>
        <v>0</v>
      </c>
      <c r="AT239" s="132"/>
      <c r="AU239" s="132"/>
      <c r="AV239" s="132"/>
      <c r="AW239" s="132"/>
      <c r="AX239" s="132"/>
    </row>
    <row r="240" spans="1:50" s="51" customFormat="1" x14ac:dyDescent="0.25">
      <c r="A240" s="115" t="s">
        <v>289</v>
      </c>
      <c r="B240" s="115" t="s">
        <v>155</v>
      </c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2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107"/>
      <c r="AC240" s="131">
        <f>C240</f>
        <v>0</v>
      </c>
      <c r="AD240" s="131">
        <f t="shared" ref="AD240:AN246" si="437">D240</f>
        <v>0</v>
      </c>
      <c r="AE240" s="131">
        <f t="shared" si="437"/>
        <v>0</v>
      </c>
      <c r="AF240" s="131">
        <f t="shared" si="437"/>
        <v>0</v>
      </c>
      <c r="AG240" s="131">
        <f t="shared" si="437"/>
        <v>0</v>
      </c>
      <c r="AH240" s="131">
        <f t="shared" si="437"/>
        <v>0</v>
      </c>
      <c r="AI240" s="131">
        <f t="shared" si="437"/>
        <v>0</v>
      </c>
      <c r="AJ240" s="131">
        <f t="shared" si="437"/>
        <v>0</v>
      </c>
      <c r="AK240" s="131">
        <f t="shared" si="437"/>
        <v>0</v>
      </c>
      <c r="AL240" s="131">
        <f t="shared" si="437"/>
        <v>0</v>
      </c>
      <c r="AM240" s="131">
        <f t="shared" si="437"/>
        <v>0</v>
      </c>
      <c r="AN240" s="131">
        <f t="shared" si="437"/>
        <v>0</v>
      </c>
      <c r="AT240" s="132"/>
      <c r="AU240" s="132"/>
      <c r="AV240" s="132"/>
      <c r="AW240" s="132"/>
      <c r="AX240" s="132"/>
    </row>
    <row r="241" spans="1:50" s="51" customFormat="1" x14ac:dyDescent="0.25">
      <c r="A241" s="115" t="s">
        <v>290</v>
      </c>
      <c r="B241" s="115" t="s">
        <v>156</v>
      </c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2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107"/>
      <c r="AC241" s="131">
        <f t="shared" ref="AC241:AC246" si="438">C241</f>
        <v>0</v>
      </c>
      <c r="AD241" s="131">
        <f t="shared" si="437"/>
        <v>0</v>
      </c>
      <c r="AE241" s="131">
        <f t="shared" si="437"/>
        <v>0</v>
      </c>
      <c r="AF241" s="131">
        <f t="shared" si="437"/>
        <v>0</v>
      </c>
      <c r="AG241" s="131">
        <f t="shared" si="437"/>
        <v>0</v>
      </c>
      <c r="AH241" s="131">
        <f t="shared" si="437"/>
        <v>0</v>
      </c>
      <c r="AI241" s="131">
        <f t="shared" si="437"/>
        <v>0</v>
      </c>
      <c r="AJ241" s="131">
        <f t="shared" si="437"/>
        <v>0</v>
      </c>
      <c r="AK241" s="131">
        <f t="shared" si="437"/>
        <v>0</v>
      </c>
      <c r="AL241" s="131">
        <f t="shared" si="437"/>
        <v>0</v>
      </c>
      <c r="AM241" s="131">
        <f t="shared" si="437"/>
        <v>0</v>
      </c>
      <c r="AN241" s="131">
        <f t="shared" si="437"/>
        <v>0</v>
      </c>
      <c r="AT241" s="132"/>
      <c r="AU241" s="132"/>
      <c r="AV241" s="132"/>
      <c r="AW241" s="132"/>
      <c r="AX241" s="132"/>
    </row>
    <row r="242" spans="1:50" s="51" customFormat="1" x14ac:dyDescent="0.25">
      <c r="A242" s="115" t="s">
        <v>291</v>
      </c>
      <c r="B242" s="115" t="s">
        <v>321</v>
      </c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2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107"/>
      <c r="AC242" s="131">
        <f t="shared" si="438"/>
        <v>0</v>
      </c>
      <c r="AD242" s="131">
        <f t="shared" si="437"/>
        <v>0</v>
      </c>
      <c r="AE242" s="131">
        <f t="shared" si="437"/>
        <v>0</v>
      </c>
      <c r="AF242" s="131">
        <f t="shared" si="437"/>
        <v>0</v>
      </c>
      <c r="AG242" s="131">
        <f t="shared" si="437"/>
        <v>0</v>
      </c>
      <c r="AH242" s="131">
        <f t="shared" si="437"/>
        <v>0</v>
      </c>
      <c r="AI242" s="131">
        <f t="shared" si="437"/>
        <v>0</v>
      </c>
      <c r="AJ242" s="131">
        <f t="shared" si="437"/>
        <v>0</v>
      </c>
      <c r="AK242" s="131">
        <f t="shared" si="437"/>
        <v>0</v>
      </c>
      <c r="AL242" s="131">
        <f t="shared" si="437"/>
        <v>0</v>
      </c>
      <c r="AM242" s="131">
        <f t="shared" si="437"/>
        <v>0</v>
      </c>
      <c r="AN242" s="131">
        <f t="shared" si="437"/>
        <v>0</v>
      </c>
      <c r="AT242" s="132"/>
      <c r="AU242" s="132"/>
      <c r="AV242" s="132"/>
      <c r="AW242" s="132"/>
      <c r="AX242" s="132"/>
    </row>
    <row r="243" spans="1:50" s="51" customFormat="1" x14ac:dyDescent="0.25">
      <c r="A243" s="115" t="s">
        <v>292</v>
      </c>
      <c r="B243" s="115" t="s">
        <v>318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2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107"/>
      <c r="AC243" s="131">
        <f t="shared" si="438"/>
        <v>0</v>
      </c>
      <c r="AD243" s="131">
        <f t="shared" si="437"/>
        <v>0</v>
      </c>
      <c r="AE243" s="131">
        <f t="shared" si="437"/>
        <v>0</v>
      </c>
      <c r="AF243" s="131">
        <f t="shared" si="437"/>
        <v>0</v>
      </c>
      <c r="AG243" s="131">
        <f t="shared" si="437"/>
        <v>0</v>
      </c>
      <c r="AH243" s="131">
        <f t="shared" si="437"/>
        <v>0</v>
      </c>
      <c r="AI243" s="131">
        <f t="shared" si="437"/>
        <v>0</v>
      </c>
      <c r="AJ243" s="131">
        <f t="shared" si="437"/>
        <v>0</v>
      </c>
      <c r="AK243" s="131">
        <f t="shared" si="437"/>
        <v>0</v>
      </c>
      <c r="AL243" s="131">
        <f t="shared" si="437"/>
        <v>0</v>
      </c>
      <c r="AM243" s="131">
        <f t="shared" si="437"/>
        <v>0</v>
      </c>
      <c r="AN243" s="131">
        <f t="shared" si="437"/>
        <v>0</v>
      </c>
      <c r="AT243" s="132"/>
      <c r="AU243" s="132"/>
      <c r="AV243" s="132"/>
      <c r="AW243" s="132"/>
      <c r="AX243" s="132"/>
    </row>
    <row r="244" spans="1:50" s="51" customFormat="1" x14ac:dyDescent="0.25">
      <c r="A244" s="115" t="s">
        <v>328</v>
      </c>
      <c r="B244" s="115" t="s">
        <v>157</v>
      </c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2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107"/>
      <c r="AC244" s="131">
        <f t="shared" si="438"/>
        <v>0</v>
      </c>
      <c r="AD244" s="131">
        <f t="shared" si="437"/>
        <v>0</v>
      </c>
      <c r="AE244" s="131">
        <f t="shared" si="437"/>
        <v>0</v>
      </c>
      <c r="AF244" s="131">
        <f t="shared" si="437"/>
        <v>0</v>
      </c>
      <c r="AG244" s="131">
        <f t="shared" si="437"/>
        <v>0</v>
      </c>
      <c r="AH244" s="131">
        <f t="shared" si="437"/>
        <v>0</v>
      </c>
      <c r="AI244" s="131">
        <f t="shared" si="437"/>
        <v>0</v>
      </c>
      <c r="AJ244" s="131">
        <f t="shared" si="437"/>
        <v>0</v>
      </c>
      <c r="AK244" s="131">
        <f t="shared" si="437"/>
        <v>0</v>
      </c>
      <c r="AL244" s="131">
        <f t="shared" si="437"/>
        <v>0</v>
      </c>
      <c r="AM244" s="131">
        <f t="shared" si="437"/>
        <v>0</v>
      </c>
      <c r="AN244" s="131">
        <f t="shared" si="437"/>
        <v>0</v>
      </c>
      <c r="AT244" s="132"/>
      <c r="AU244" s="132"/>
      <c r="AV244" s="132"/>
      <c r="AW244" s="132"/>
      <c r="AX244" s="132"/>
    </row>
    <row r="245" spans="1:50" s="51" customFormat="1" x14ac:dyDescent="0.25">
      <c r="A245" s="115" t="s">
        <v>329</v>
      </c>
      <c r="B245" s="115" t="s">
        <v>152</v>
      </c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2"/>
      <c r="P245" s="99" t="str">
        <f t="shared" si="409"/>
        <v>+</v>
      </c>
      <c r="Q245" s="99" t="str">
        <f t="shared" si="410"/>
        <v>+</v>
      </c>
      <c r="R245" s="99" t="str">
        <f t="shared" si="411"/>
        <v>+</v>
      </c>
      <c r="S245" s="99" t="str">
        <f t="shared" si="412"/>
        <v>+</v>
      </c>
      <c r="T245" s="99" t="str">
        <f t="shared" si="413"/>
        <v>+</v>
      </c>
      <c r="U245" s="99" t="str">
        <f t="shared" si="414"/>
        <v>+</v>
      </c>
      <c r="V245" s="99" t="str">
        <f t="shared" si="415"/>
        <v>+</v>
      </c>
      <c r="W245" s="99" t="str">
        <f t="shared" si="416"/>
        <v>+</v>
      </c>
      <c r="X245" s="99" t="str">
        <f t="shared" si="417"/>
        <v>+</v>
      </c>
      <c r="Y245" s="99" t="str">
        <f t="shared" si="418"/>
        <v>+</v>
      </c>
      <c r="Z245" s="99" t="str">
        <f t="shared" si="419"/>
        <v>+</v>
      </c>
      <c r="AA245" s="99" t="str">
        <f t="shared" si="420"/>
        <v>+</v>
      </c>
      <c r="AB245" s="107"/>
      <c r="AC245" s="131">
        <f t="shared" si="438"/>
        <v>0</v>
      </c>
      <c r="AD245" s="131">
        <f t="shared" si="437"/>
        <v>0</v>
      </c>
      <c r="AE245" s="131">
        <f t="shared" si="437"/>
        <v>0</v>
      </c>
      <c r="AF245" s="131">
        <f t="shared" si="437"/>
        <v>0</v>
      </c>
      <c r="AG245" s="131">
        <f t="shared" si="437"/>
        <v>0</v>
      </c>
      <c r="AH245" s="131">
        <f t="shared" si="437"/>
        <v>0</v>
      </c>
      <c r="AI245" s="131">
        <f t="shared" si="437"/>
        <v>0</v>
      </c>
      <c r="AJ245" s="131">
        <f t="shared" si="437"/>
        <v>0</v>
      </c>
      <c r="AK245" s="131">
        <f t="shared" si="437"/>
        <v>0</v>
      </c>
      <c r="AL245" s="131">
        <f t="shared" si="437"/>
        <v>0</v>
      </c>
      <c r="AM245" s="131">
        <f t="shared" si="437"/>
        <v>0</v>
      </c>
      <c r="AN245" s="131">
        <f t="shared" si="437"/>
        <v>0</v>
      </c>
      <c r="AT245" s="132"/>
      <c r="AU245" s="132"/>
      <c r="AV245" s="132"/>
      <c r="AW245" s="132"/>
      <c r="AX245" s="132"/>
    </row>
    <row r="246" spans="1:50" s="51" customFormat="1" x14ac:dyDescent="0.25">
      <c r="A246" s="115" t="s">
        <v>330</v>
      </c>
      <c r="B246" s="115" t="s">
        <v>153</v>
      </c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2"/>
      <c r="P246" s="99" t="str">
        <f t="shared" si="409"/>
        <v>+</v>
      </c>
      <c r="Q246" s="99" t="str">
        <f t="shared" si="410"/>
        <v>+</v>
      </c>
      <c r="R246" s="99" t="str">
        <f t="shared" si="411"/>
        <v>+</v>
      </c>
      <c r="S246" s="99" t="str">
        <f t="shared" si="412"/>
        <v>+</v>
      </c>
      <c r="T246" s="99" t="str">
        <f t="shared" si="413"/>
        <v>+</v>
      </c>
      <c r="U246" s="99" t="str">
        <f t="shared" si="414"/>
        <v>+</v>
      </c>
      <c r="V246" s="99" t="str">
        <f t="shared" si="415"/>
        <v>+</v>
      </c>
      <c r="W246" s="99" t="str">
        <f t="shared" si="416"/>
        <v>+</v>
      </c>
      <c r="X246" s="99" t="str">
        <f t="shared" si="417"/>
        <v>+</v>
      </c>
      <c r="Y246" s="99" t="str">
        <f t="shared" si="418"/>
        <v>+</v>
      </c>
      <c r="Z246" s="99" t="str">
        <f t="shared" si="419"/>
        <v>+</v>
      </c>
      <c r="AA246" s="99" t="str">
        <f t="shared" si="420"/>
        <v>+</v>
      </c>
      <c r="AB246" s="107"/>
      <c r="AC246" s="131">
        <f t="shared" si="438"/>
        <v>0</v>
      </c>
      <c r="AD246" s="131">
        <f t="shared" si="437"/>
        <v>0</v>
      </c>
      <c r="AE246" s="131">
        <f t="shared" si="437"/>
        <v>0</v>
      </c>
      <c r="AF246" s="131">
        <f t="shared" si="437"/>
        <v>0</v>
      </c>
      <c r="AG246" s="131">
        <f t="shared" si="437"/>
        <v>0</v>
      </c>
      <c r="AH246" s="131">
        <f t="shared" si="437"/>
        <v>0</v>
      </c>
      <c r="AI246" s="131">
        <f t="shared" si="437"/>
        <v>0</v>
      </c>
      <c r="AJ246" s="131">
        <f t="shared" si="437"/>
        <v>0</v>
      </c>
      <c r="AK246" s="131">
        <f t="shared" si="437"/>
        <v>0</v>
      </c>
      <c r="AL246" s="131">
        <f t="shared" si="437"/>
        <v>0</v>
      </c>
      <c r="AM246" s="131">
        <f t="shared" si="437"/>
        <v>0</v>
      </c>
      <c r="AN246" s="131">
        <f t="shared" si="437"/>
        <v>0</v>
      </c>
      <c r="AT246" s="132"/>
      <c r="AU246" s="132"/>
      <c r="AV246" s="132"/>
      <c r="AW246" s="132"/>
      <c r="AX246" s="132"/>
    </row>
    <row r="247" spans="1:50" s="51" customFormat="1" x14ac:dyDescent="0.25">
      <c r="A247" s="169" t="s">
        <v>127</v>
      </c>
      <c r="B247" s="169" t="s">
        <v>128</v>
      </c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2"/>
      <c r="P247" s="99" t="str">
        <f t="shared" si="409"/>
        <v>+</v>
      </c>
      <c r="Q247" s="99" t="str">
        <f t="shared" si="410"/>
        <v>+</v>
      </c>
      <c r="R247" s="99" t="str">
        <f t="shared" si="411"/>
        <v>+</v>
      </c>
      <c r="S247" s="99" t="str">
        <f t="shared" si="412"/>
        <v>+</v>
      </c>
      <c r="T247" s="99" t="str">
        <f t="shared" si="413"/>
        <v>+</v>
      </c>
      <c r="U247" s="99" t="str">
        <f t="shared" si="414"/>
        <v>+</v>
      </c>
      <c r="V247" s="99" t="str">
        <f t="shared" si="415"/>
        <v>+</v>
      </c>
      <c r="W247" s="99" t="str">
        <f t="shared" si="416"/>
        <v>+</v>
      </c>
      <c r="X247" s="99" t="str">
        <f t="shared" si="417"/>
        <v>+</v>
      </c>
      <c r="Y247" s="99" t="str">
        <f t="shared" si="418"/>
        <v>+</v>
      </c>
      <c r="Z247" s="99" t="str">
        <f t="shared" si="419"/>
        <v>+</v>
      </c>
      <c r="AA247" s="99" t="str">
        <f t="shared" si="420"/>
        <v>+</v>
      </c>
      <c r="AB247" s="107"/>
      <c r="AC247" s="131">
        <f>AC248+AC256+AC262+AC268+AC269</f>
        <v>0</v>
      </c>
      <c r="AD247" s="131">
        <f t="shared" ref="AD247:AN247" si="439">AD248+AD256+AD262+AD268+AD269</f>
        <v>0</v>
      </c>
      <c r="AE247" s="131">
        <f t="shared" si="439"/>
        <v>0</v>
      </c>
      <c r="AF247" s="131">
        <f t="shared" si="439"/>
        <v>0</v>
      </c>
      <c r="AG247" s="131">
        <f t="shared" si="439"/>
        <v>0</v>
      </c>
      <c r="AH247" s="131">
        <f t="shared" si="439"/>
        <v>0</v>
      </c>
      <c r="AI247" s="131">
        <f t="shared" si="439"/>
        <v>0</v>
      </c>
      <c r="AJ247" s="131">
        <f t="shared" si="439"/>
        <v>0</v>
      </c>
      <c r="AK247" s="131">
        <f t="shared" si="439"/>
        <v>0</v>
      </c>
      <c r="AL247" s="131">
        <f t="shared" si="439"/>
        <v>0</v>
      </c>
      <c r="AM247" s="131">
        <f t="shared" si="439"/>
        <v>0</v>
      </c>
      <c r="AN247" s="131">
        <f t="shared" si="439"/>
        <v>0</v>
      </c>
      <c r="AT247" s="132"/>
      <c r="AU247" s="132"/>
      <c r="AV247" s="132"/>
      <c r="AW247" s="132"/>
      <c r="AX247" s="132"/>
    </row>
    <row r="248" spans="1:50" s="51" customFormat="1" x14ac:dyDescent="0.25">
      <c r="A248" s="169" t="s">
        <v>331</v>
      </c>
      <c r="B248" s="169" t="s">
        <v>96</v>
      </c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2"/>
      <c r="P248" s="99" t="str">
        <f t="shared" si="409"/>
        <v>+</v>
      </c>
      <c r="Q248" s="99" t="str">
        <f t="shared" si="410"/>
        <v>+</v>
      </c>
      <c r="R248" s="99" t="str">
        <f t="shared" si="411"/>
        <v>+</v>
      </c>
      <c r="S248" s="99" t="str">
        <f t="shared" si="412"/>
        <v>+</v>
      </c>
      <c r="T248" s="99" t="str">
        <f t="shared" si="413"/>
        <v>+</v>
      </c>
      <c r="U248" s="99" t="str">
        <f t="shared" si="414"/>
        <v>+</v>
      </c>
      <c r="V248" s="99" t="str">
        <f t="shared" si="415"/>
        <v>+</v>
      </c>
      <c r="W248" s="99" t="str">
        <f t="shared" si="416"/>
        <v>+</v>
      </c>
      <c r="X248" s="99" t="str">
        <f t="shared" si="417"/>
        <v>+</v>
      </c>
      <c r="Y248" s="99" t="str">
        <f t="shared" si="418"/>
        <v>+</v>
      </c>
      <c r="Z248" s="99" t="str">
        <f t="shared" si="419"/>
        <v>+</v>
      </c>
      <c r="AA248" s="99" t="str">
        <f t="shared" si="420"/>
        <v>+</v>
      </c>
      <c r="AB248" s="107"/>
      <c r="AC248" s="131">
        <f>AC249+AC250</f>
        <v>0</v>
      </c>
      <c r="AD248" s="131">
        <f t="shared" ref="AD248:AN248" si="440">AD249+AD250</f>
        <v>0</v>
      </c>
      <c r="AE248" s="131">
        <f t="shared" si="440"/>
        <v>0</v>
      </c>
      <c r="AF248" s="131">
        <f t="shared" si="440"/>
        <v>0</v>
      </c>
      <c r="AG248" s="131">
        <f t="shared" si="440"/>
        <v>0</v>
      </c>
      <c r="AH248" s="131">
        <f t="shared" si="440"/>
        <v>0</v>
      </c>
      <c r="AI248" s="131">
        <f t="shared" si="440"/>
        <v>0</v>
      </c>
      <c r="AJ248" s="131">
        <f t="shared" si="440"/>
        <v>0</v>
      </c>
      <c r="AK248" s="131">
        <f t="shared" si="440"/>
        <v>0</v>
      </c>
      <c r="AL248" s="131">
        <f t="shared" si="440"/>
        <v>0</v>
      </c>
      <c r="AM248" s="131">
        <f t="shared" si="440"/>
        <v>0</v>
      </c>
      <c r="AN248" s="131">
        <f t="shared" si="440"/>
        <v>0</v>
      </c>
      <c r="AT248" s="132"/>
      <c r="AU248" s="132"/>
      <c r="AV248" s="132"/>
      <c r="AW248" s="132"/>
      <c r="AX248" s="132"/>
    </row>
    <row r="249" spans="1:50" s="51" customFormat="1" x14ac:dyDescent="0.25">
      <c r="A249" s="169" t="s">
        <v>332</v>
      </c>
      <c r="B249" s="169" t="s">
        <v>154</v>
      </c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2"/>
      <c r="P249" s="99" t="str">
        <f t="shared" ref="P249:P250" si="441">IF(C249=AC249,"+",C249-AC249)</f>
        <v>+</v>
      </c>
      <c r="Q249" s="99" t="str">
        <f t="shared" ref="Q249:Q250" si="442">IF(D249=AD249,"+",D249-AD249)</f>
        <v>+</v>
      </c>
      <c r="R249" s="99" t="str">
        <f t="shared" ref="R249:R250" si="443">IF(E249=AE249,"+",E249-AE249)</f>
        <v>+</v>
      </c>
      <c r="S249" s="99" t="str">
        <f t="shared" ref="S249:S250" si="444">IF(F249=AF249,"+",F249-AF249)</f>
        <v>+</v>
      </c>
      <c r="T249" s="99" t="str">
        <f t="shared" ref="T249:T250" si="445">IF(G249=AG249,"+",G249-AG249)</f>
        <v>+</v>
      </c>
      <c r="U249" s="99" t="str">
        <f t="shared" ref="U249:U250" si="446">IF(H249=AH249,"+",H249-AH249)</f>
        <v>+</v>
      </c>
      <c r="V249" s="99" t="str">
        <f t="shared" ref="V249:V250" si="447">IF(I249=AI249,"+",I249-AI249)</f>
        <v>+</v>
      </c>
      <c r="W249" s="99" t="str">
        <f t="shared" ref="W249:W250" si="448">IF(J249=AJ249,"+",J249-AJ249)</f>
        <v>+</v>
      </c>
      <c r="X249" s="99" t="str">
        <f t="shared" ref="X249:X250" si="449">IF(K249=AK249,"+",K249-AK249)</f>
        <v>+</v>
      </c>
      <c r="Y249" s="99" t="str">
        <f t="shared" ref="Y249:Y250" si="450">IF(L249=AL249,"+",L249-AL249)</f>
        <v>+</v>
      </c>
      <c r="Z249" s="99" t="str">
        <f t="shared" ref="Z249:Z250" si="451">IF(M249=AM249,"+",M249-AM249)</f>
        <v>+</v>
      </c>
      <c r="AA249" s="99" t="str">
        <f t="shared" ref="AA249:AA250" si="452">IF(N249=AN249,"+",N249-AN249)</f>
        <v>+</v>
      </c>
      <c r="AB249" s="107"/>
      <c r="AC249" s="131">
        <f t="shared" ref="AC249:AC254" si="453">C249</f>
        <v>0</v>
      </c>
      <c r="AD249" s="131">
        <f t="shared" ref="AD249:AN255" si="454">D249</f>
        <v>0</v>
      </c>
      <c r="AE249" s="131">
        <f t="shared" si="454"/>
        <v>0</v>
      </c>
      <c r="AF249" s="131">
        <f t="shared" si="454"/>
        <v>0</v>
      </c>
      <c r="AG249" s="131">
        <f t="shared" si="454"/>
        <v>0</v>
      </c>
      <c r="AH249" s="131">
        <f t="shared" si="454"/>
        <v>0</v>
      </c>
      <c r="AI249" s="131">
        <f t="shared" si="454"/>
        <v>0</v>
      </c>
      <c r="AJ249" s="131">
        <f t="shared" si="454"/>
        <v>0</v>
      </c>
      <c r="AK249" s="131">
        <f t="shared" si="454"/>
        <v>0</v>
      </c>
      <c r="AL249" s="131">
        <f t="shared" si="454"/>
        <v>0</v>
      </c>
      <c r="AM249" s="131">
        <f t="shared" si="454"/>
        <v>0</v>
      </c>
      <c r="AN249" s="131">
        <f t="shared" si="454"/>
        <v>0</v>
      </c>
      <c r="AT249" s="132"/>
      <c r="AU249" s="132"/>
      <c r="AV249" s="132"/>
      <c r="AW249" s="132"/>
      <c r="AX249" s="132"/>
    </row>
    <row r="250" spans="1:50" s="51" customFormat="1" x14ac:dyDescent="0.25">
      <c r="A250" s="169" t="s">
        <v>333</v>
      </c>
      <c r="B250" s="169" t="s">
        <v>110</v>
      </c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2"/>
      <c r="P250" s="99" t="str">
        <f t="shared" si="441"/>
        <v>+</v>
      </c>
      <c r="Q250" s="99" t="str">
        <f t="shared" si="442"/>
        <v>+</v>
      </c>
      <c r="R250" s="99" t="str">
        <f t="shared" si="443"/>
        <v>+</v>
      </c>
      <c r="S250" s="99" t="str">
        <f t="shared" si="444"/>
        <v>+</v>
      </c>
      <c r="T250" s="99" t="str">
        <f t="shared" si="445"/>
        <v>+</v>
      </c>
      <c r="U250" s="99" t="str">
        <f t="shared" si="446"/>
        <v>+</v>
      </c>
      <c r="V250" s="99" t="str">
        <f t="shared" si="447"/>
        <v>+</v>
      </c>
      <c r="W250" s="99" t="str">
        <f t="shared" si="448"/>
        <v>+</v>
      </c>
      <c r="X250" s="99" t="str">
        <f t="shared" si="449"/>
        <v>+</v>
      </c>
      <c r="Y250" s="99" t="str">
        <f t="shared" si="450"/>
        <v>+</v>
      </c>
      <c r="Z250" s="99" t="str">
        <f t="shared" si="451"/>
        <v>+</v>
      </c>
      <c r="AA250" s="99" t="str">
        <f t="shared" si="452"/>
        <v>+</v>
      </c>
      <c r="AB250" s="107"/>
      <c r="AC250" s="131">
        <f>AC251+AC252+AC253+AC254+AC255</f>
        <v>0</v>
      </c>
      <c r="AD250" s="131">
        <f t="shared" ref="AD250:AN250" si="455">AD251+AD252+AD253+AD254+AD255</f>
        <v>0</v>
      </c>
      <c r="AE250" s="131">
        <f t="shared" si="455"/>
        <v>0</v>
      </c>
      <c r="AF250" s="131">
        <f t="shared" si="455"/>
        <v>0</v>
      </c>
      <c r="AG250" s="131">
        <f t="shared" si="455"/>
        <v>0</v>
      </c>
      <c r="AH250" s="131">
        <f t="shared" si="455"/>
        <v>0</v>
      </c>
      <c r="AI250" s="131">
        <f t="shared" si="455"/>
        <v>0</v>
      </c>
      <c r="AJ250" s="131">
        <f t="shared" si="455"/>
        <v>0</v>
      </c>
      <c r="AK250" s="131">
        <f t="shared" si="455"/>
        <v>0</v>
      </c>
      <c r="AL250" s="131">
        <f t="shared" si="455"/>
        <v>0</v>
      </c>
      <c r="AM250" s="131">
        <f t="shared" si="455"/>
        <v>0</v>
      </c>
      <c r="AN250" s="131">
        <f t="shared" si="455"/>
        <v>0</v>
      </c>
      <c r="AT250" s="132"/>
      <c r="AU250" s="132"/>
      <c r="AV250" s="132"/>
      <c r="AW250" s="132"/>
      <c r="AX250" s="132"/>
    </row>
    <row r="251" spans="1:50" s="51" customFormat="1" x14ac:dyDescent="0.25">
      <c r="A251" s="169" t="s">
        <v>360</v>
      </c>
      <c r="B251" s="169" t="s">
        <v>155</v>
      </c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2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107"/>
      <c r="AC251" s="131">
        <f t="shared" si="453"/>
        <v>0</v>
      </c>
      <c r="AD251" s="131">
        <f t="shared" si="454"/>
        <v>0</v>
      </c>
      <c r="AE251" s="131">
        <f t="shared" si="454"/>
        <v>0</v>
      </c>
      <c r="AF251" s="131">
        <f t="shared" si="454"/>
        <v>0</v>
      </c>
      <c r="AG251" s="131">
        <f t="shared" si="454"/>
        <v>0</v>
      </c>
      <c r="AH251" s="131">
        <f t="shared" si="454"/>
        <v>0</v>
      </c>
      <c r="AI251" s="131">
        <f t="shared" si="454"/>
        <v>0</v>
      </c>
      <c r="AJ251" s="131">
        <f t="shared" si="454"/>
        <v>0</v>
      </c>
      <c r="AK251" s="131">
        <f t="shared" si="454"/>
        <v>0</v>
      </c>
      <c r="AL251" s="131">
        <f t="shared" si="454"/>
        <v>0</v>
      </c>
      <c r="AM251" s="131">
        <f t="shared" si="454"/>
        <v>0</v>
      </c>
      <c r="AN251" s="131">
        <f t="shared" si="454"/>
        <v>0</v>
      </c>
      <c r="AT251" s="132"/>
      <c r="AU251" s="132"/>
      <c r="AV251" s="132"/>
      <c r="AW251" s="132"/>
      <c r="AX251" s="132"/>
    </row>
    <row r="252" spans="1:50" s="51" customFormat="1" x14ac:dyDescent="0.25">
      <c r="A252" s="169" t="s">
        <v>361</v>
      </c>
      <c r="B252" s="169" t="s">
        <v>163</v>
      </c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2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107"/>
      <c r="AC252" s="131">
        <f t="shared" si="453"/>
        <v>0</v>
      </c>
      <c r="AD252" s="131">
        <f t="shared" si="454"/>
        <v>0</v>
      </c>
      <c r="AE252" s="131">
        <f t="shared" si="454"/>
        <v>0</v>
      </c>
      <c r="AF252" s="131">
        <f t="shared" si="454"/>
        <v>0</v>
      </c>
      <c r="AG252" s="131">
        <f t="shared" si="454"/>
        <v>0</v>
      </c>
      <c r="AH252" s="131">
        <f t="shared" si="454"/>
        <v>0</v>
      </c>
      <c r="AI252" s="131">
        <f t="shared" si="454"/>
        <v>0</v>
      </c>
      <c r="AJ252" s="131">
        <f t="shared" si="454"/>
        <v>0</v>
      </c>
      <c r="AK252" s="131">
        <f t="shared" si="454"/>
        <v>0</v>
      </c>
      <c r="AL252" s="131">
        <f t="shared" si="454"/>
        <v>0</v>
      </c>
      <c r="AM252" s="131">
        <f t="shared" si="454"/>
        <v>0</v>
      </c>
      <c r="AN252" s="131">
        <f t="shared" si="454"/>
        <v>0</v>
      </c>
      <c r="AT252" s="132"/>
      <c r="AU252" s="132"/>
      <c r="AV252" s="132"/>
      <c r="AW252" s="132"/>
      <c r="AX252" s="132"/>
    </row>
    <row r="253" spans="1:50" s="51" customFormat="1" x14ac:dyDescent="0.25">
      <c r="A253" s="169" t="s">
        <v>362</v>
      </c>
      <c r="B253" s="169" t="s">
        <v>321</v>
      </c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2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C253" s="131">
        <f t="shared" si="453"/>
        <v>0</v>
      </c>
      <c r="AD253" s="131">
        <f t="shared" si="454"/>
        <v>0</v>
      </c>
      <c r="AE253" s="131">
        <f t="shared" si="454"/>
        <v>0</v>
      </c>
      <c r="AF253" s="131">
        <f t="shared" si="454"/>
        <v>0</v>
      </c>
      <c r="AG253" s="131">
        <f t="shared" si="454"/>
        <v>0</v>
      </c>
      <c r="AH253" s="131">
        <f t="shared" si="454"/>
        <v>0</v>
      </c>
      <c r="AI253" s="131">
        <f t="shared" si="454"/>
        <v>0</v>
      </c>
      <c r="AJ253" s="131">
        <f t="shared" si="454"/>
        <v>0</v>
      </c>
      <c r="AK253" s="131">
        <f t="shared" si="454"/>
        <v>0</v>
      </c>
      <c r="AL253" s="131">
        <f t="shared" si="454"/>
        <v>0</v>
      </c>
      <c r="AM253" s="131">
        <f t="shared" si="454"/>
        <v>0</v>
      </c>
      <c r="AN253" s="131">
        <f t="shared" si="454"/>
        <v>0</v>
      </c>
    </row>
    <row r="254" spans="1:50" s="51" customFormat="1" x14ac:dyDescent="0.25">
      <c r="A254" s="169" t="s">
        <v>363</v>
      </c>
      <c r="B254" s="169" t="s">
        <v>318</v>
      </c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2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C254" s="131">
        <f t="shared" si="453"/>
        <v>0</v>
      </c>
      <c r="AD254" s="131">
        <f t="shared" si="454"/>
        <v>0</v>
      </c>
      <c r="AE254" s="131">
        <f t="shared" si="454"/>
        <v>0</v>
      </c>
      <c r="AF254" s="131">
        <f t="shared" si="454"/>
        <v>0</v>
      </c>
      <c r="AG254" s="131">
        <f t="shared" si="454"/>
        <v>0</v>
      </c>
      <c r="AH254" s="131">
        <f t="shared" si="454"/>
        <v>0</v>
      </c>
      <c r="AI254" s="131">
        <f t="shared" si="454"/>
        <v>0</v>
      </c>
      <c r="AJ254" s="131">
        <f t="shared" si="454"/>
        <v>0</v>
      </c>
      <c r="AK254" s="131">
        <f t="shared" si="454"/>
        <v>0</v>
      </c>
      <c r="AL254" s="131">
        <f t="shared" si="454"/>
        <v>0</v>
      </c>
      <c r="AM254" s="131">
        <f t="shared" si="454"/>
        <v>0</v>
      </c>
      <c r="AN254" s="131">
        <f t="shared" si="454"/>
        <v>0</v>
      </c>
    </row>
    <row r="255" spans="1:50" s="51" customFormat="1" x14ac:dyDescent="0.25">
      <c r="A255" s="169" t="s">
        <v>364</v>
      </c>
      <c r="B255" s="169" t="s">
        <v>164</v>
      </c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2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C255" s="131">
        <f t="shared" ref="AC255" si="456">C255</f>
        <v>0</v>
      </c>
      <c r="AD255" s="131">
        <f t="shared" si="454"/>
        <v>0</v>
      </c>
      <c r="AE255" s="131">
        <f t="shared" si="454"/>
        <v>0</v>
      </c>
      <c r="AF255" s="131">
        <f t="shared" si="454"/>
        <v>0</v>
      </c>
      <c r="AG255" s="131">
        <f t="shared" si="454"/>
        <v>0</v>
      </c>
      <c r="AH255" s="131">
        <f t="shared" si="454"/>
        <v>0</v>
      </c>
      <c r="AI255" s="131">
        <f t="shared" si="454"/>
        <v>0</v>
      </c>
      <c r="AJ255" s="131">
        <f t="shared" si="454"/>
        <v>0</v>
      </c>
      <c r="AK255" s="131">
        <f t="shared" si="454"/>
        <v>0</v>
      </c>
      <c r="AL255" s="131">
        <f t="shared" si="454"/>
        <v>0</v>
      </c>
      <c r="AM255" s="131">
        <f t="shared" si="454"/>
        <v>0</v>
      </c>
      <c r="AN255" s="131">
        <f t="shared" si="454"/>
        <v>0</v>
      </c>
    </row>
    <row r="256" spans="1:50" s="51" customFormat="1" x14ac:dyDescent="0.25">
      <c r="A256" s="169" t="s">
        <v>334</v>
      </c>
      <c r="B256" s="169" t="s">
        <v>112</v>
      </c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28"/>
      <c r="P256" s="99" t="str">
        <f t="shared" si="409"/>
        <v>+</v>
      </c>
      <c r="Q256" s="99" t="str">
        <f t="shared" si="410"/>
        <v>+</v>
      </c>
      <c r="R256" s="99" t="str">
        <f t="shared" si="411"/>
        <v>+</v>
      </c>
      <c r="S256" s="99" t="str">
        <f t="shared" si="412"/>
        <v>+</v>
      </c>
      <c r="T256" s="99" t="str">
        <f t="shared" si="413"/>
        <v>+</v>
      </c>
      <c r="U256" s="99" t="str">
        <f t="shared" si="414"/>
        <v>+</v>
      </c>
      <c r="V256" s="99" t="str">
        <f t="shared" si="415"/>
        <v>+</v>
      </c>
      <c r="W256" s="99" t="str">
        <f t="shared" si="416"/>
        <v>+</v>
      </c>
      <c r="X256" s="99" t="str">
        <f t="shared" si="417"/>
        <v>+</v>
      </c>
      <c r="Y256" s="99" t="str">
        <f t="shared" si="418"/>
        <v>+</v>
      </c>
      <c r="Z256" s="99" t="str">
        <f t="shared" si="419"/>
        <v>+</v>
      </c>
      <c r="AA256" s="99" t="str">
        <f t="shared" si="420"/>
        <v>+</v>
      </c>
      <c r="AC256" s="131">
        <f>AC257+AC258+AC259+AC260+AC261</f>
        <v>0</v>
      </c>
      <c r="AD256" s="131">
        <f t="shared" ref="AD256:AN256" si="457">AD257+AD258+AD259+AD260+AD261</f>
        <v>0</v>
      </c>
      <c r="AE256" s="131">
        <f t="shared" si="457"/>
        <v>0</v>
      </c>
      <c r="AF256" s="131">
        <f t="shared" si="457"/>
        <v>0</v>
      </c>
      <c r="AG256" s="131">
        <f t="shared" si="457"/>
        <v>0</v>
      </c>
      <c r="AH256" s="131">
        <f t="shared" si="457"/>
        <v>0</v>
      </c>
      <c r="AI256" s="131">
        <f t="shared" si="457"/>
        <v>0</v>
      </c>
      <c r="AJ256" s="131">
        <f t="shared" si="457"/>
        <v>0</v>
      </c>
      <c r="AK256" s="131">
        <f t="shared" si="457"/>
        <v>0</v>
      </c>
      <c r="AL256" s="131">
        <f t="shared" si="457"/>
        <v>0</v>
      </c>
      <c r="AM256" s="131">
        <f t="shared" si="457"/>
        <v>0</v>
      </c>
      <c r="AN256" s="131">
        <f t="shared" si="457"/>
        <v>0</v>
      </c>
    </row>
    <row r="257" spans="1:40" s="51" customFormat="1" x14ac:dyDescent="0.25">
      <c r="A257" s="169" t="s">
        <v>365</v>
      </c>
      <c r="B257" s="169" t="s">
        <v>155</v>
      </c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28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C257" s="131">
        <f t="shared" ref="AC257:AC261" si="458">C257</f>
        <v>0</v>
      </c>
      <c r="AD257" s="131">
        <f t="shared" ref="AD257:AD261" si="459">D257</f>
        <v>0</v>
      </c>
      <c r="AE257" s="131">
        <f t="shared" ref="AE257:AE261" si="460">E257</f>
        <v>0</v>
      </c>
      <c r="AF257" s="131">
        <f t="shared" ref="AF257:AF261" si="461">F257</f>
        <v>0</v>
      </c>
      <c r="AG257" s="131">
        <f t="shared" ref="AG257:AG261" si="462">G257</f>
        <v>0</v>
      </c>
      <c r="AH257" s="131">
        <f t="shared" ref="AH257:AH261" si="463">H257</f>
        <v>0</v>
      </c>
      <c r="AI257" s="131">
        <f t="shared" ref="AI257:AI261" si="464">I257</f>
        <v>0</v>
      </c>
      <c r="AJ257" s="131">
        <f t="shared" ref="AJ257:AJ261" si="465">J257</f>
        <v>0</v>
      </c>
      <c r="AK257" s="131">
        <f t="shared" ref="AK257:AK261" si="466">K257</f>
        <v>0</v>
      </c>
      <c r="AL257" s="131">
        <f t="shared" ref="AL257:AL261" si="467">L257</f>
        <v>0</v>
      </c>
      <c r="AM257" s="131">
        <f t="shared" ref="AM257:AM261" si="468">M257</f>
        <v>0</v>
      </c>
      <c r="AN257" s="131">
        <f t="shared" ref="AN257:AN261" si="469">N257</f>
        <v>0</v>
      </c>
    </row>
    <row r="258" spans="1:40" s="51" customFormat="1" x14ac:dyDescent="0.25">
      <c r="A258" s="169" t="s">
        <v>366</v>
      </c>
      <c r="B258" s="169" t="s">
        <v>156</v>
      </c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28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C258" s="131">
        <f t="shared" si="458"/>
        <v>0</v>
      </c>
      <c r="AD258" s="131">
        <f t="shared" si="459"/>
        <v>0</v>
      </c>
      <c r="AE258" s="131">
        <f t="shared" si="460"/>
        <v>0</v>
      </c>
      <c r="AF258" s="131">
        <f t="shared" si="461"/>
        <v>0</v>
      </c>
      <c r="AG258" s="131">
        <f t="shared" si="462"/>
        <v>0</v>
      </c>
      <c r="AH258" s="131">
        <f t="shared" si="463"/>
        <v>0</v>
      </c>
      <c r="AI258" s="131">
        <f t="shared" si="464"/>
        <v>0</v>
      </c>
      <c r="AJ258" s="131">
        <f t="shared" si="465"/>
        <v>0</v>
      </c>
      <c r="AK258" s="131">
        <f t="shared" si="466"/>
        <v>0</v>
      </c>
      <c r="AL258" s="131">
        <f t="shared" si="467"/>
        <v>0</v>
      </c>
      <c r="AM258" s="131">
        <f t="shared" si="468"/>
        <v>0</v>
      </c>
      <c r="AN258" s="131">
        <f t="shared" si="469"/>
        <v>0</v>
      </c>
    </row>
    <row r="259" spans="1:40" s="51" customFormat="1" x14ac:dyDescent="0.25">
      <c r="A259" s="169" t="s">
        <v>367</v>
      </c>
      <c r="B259" s="169" t="s">
        <v>321</v>
      </c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28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C259" s="131">
        <f t="shared" si="458"/>
        <v>0</v>
      </c>
      <c r="AD259" s="131">
        <f t="shared" si="459"/>
        <v>0</v>
      </c>
      <c r="AE259" s="131">
        <f t="shared" si="460"/>
        <v>0</v>
      </c>
      <c r="AF259" s="131">
        <f t="shared" si="461"/>
        <v>0</v>
      </c>
      <c r="AG259" s="131">
        <f t="shared" si="462"/>
        <v>0</v>
      </c>
      <c r="AH259" s="131">
        <f t="shared" si="463"/>
        <v>0</v>
      </c>
      <c r="AI259" s="131">
        <f t="shared" si="464"/>
        <v>0</v>
      </c>
      <c r="AJ259" s="131">
        <f t="shared" si="465"/>
        <v>0</v>
      </c>
      <c r="AK259" s="131">
        <f t="shared" si="466"/>
        <v>0</v>
      </c>
      <c r="AL259" s="131">
        <f t="shared" si="467"/>
        <v>0</v>
      </c>
      <c r="AM259" s="131">
        <f t="shared" si="468"/>
        <v>0</v>
      </c>
      <c r="AN259" s="131">
        <f t="shared" si="469"/>
        <v>0</v>
      </c>
    </row>
    <row r="260" spans="1:40" s="51" customFormat="1" x14ac:dyDescent="0.25">
      <c r="A260" s="169" t="s">
        <v>368</v>
      </c>
      <c r="B260" s="169" t="s">
        <v>318</v>
      </c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28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C260" s="131">
        <f t="shared" si="458"/>
        <v>0</v>
      </c>
      <c r="AD260" s="131">
        <f t="shared" si="459"/>
        <v>0</v>
      </c>
      <c r="AE260" s="131">
        <f t="shared" si="460"/>
        <v>0</v>
      </c>
      <c r="AF260" s="131">
        <f t="shared" si="461"/>
        <v>0</v>
      </c>
      <c r="AG260" s="131">
        <f t="shared" si="462"/>
        <v>0</v>
      </c>
      <c r="AH260" s="131">
        <f t="shared" si="463"/>
        <v>0</v>
      </c>
      <c r="AI260" s="131">
        <f t="shared" si="464"/>
        <v>0</v>
      </c>
      <c r="AJ260" s="131">
        <f t="shared" si="465"/>
        <v>0</v>
      </c>
      <c r="AK260" s="131">
        <f t="shared" si="466"/>
        <v>0</v>
      </c>
      <c r="AL260" s="131">
        <f t="shared" si="467"/>
        <v>0</v>
      </c>
      <c r="AM260" s="131">
        <f t="shared" si="468"/>
        <v>0</v>
      </c>
      <c r="AN260" s="131">
        <f t="shared" si="469"/>
        <v>0</v>
      </c>
    </row>
    <row r="261" spans="1:40" s="51" customFormat="1" x14ac:dyDescent="0.25">
      <c r="A261" s="169" t="s">
        <v>369</v>
      </c>
      <c r="B261" s="169" t="s">
        <v>159</v>
      </c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28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C261" s="131">
        <f t="shared" si="458"/>
        <v>0</v>
      </c>
      <c r="AD261" s="131">
        <f t="shared" si="459"/>
        <v>0</v>
      </c>
      <c r="AE261" s="131">
        <f t="shared" si="460"/>
        <v>0</v>
      </c>
      <c r="AF261" s="131">
        <f t="shared" si="461"/>
        <v>0</v>
      </c>
      <c r="AG261" s="131">
        <f t="shared" si="462"/>
        <v>0</v>
      </c>
      <c r="AH261" s="131">
        <f t="shared" si="463"/>
        <v>0</v>
      </c>
      <c r="AI261" s="131">
        <f t="shared" si="464"/>
        <v>0</v>
      </c>
      <c r="AJ261" s="131">
        <f t="shared" si="465"/>
        <v>0</v>
      </c>
      <c r="AK261" s="131">
        <f t="shared" si="466"/>
        <v>0</v>
      </c>
      <c r="AL261" s="131">
        <f t="shared" si="467"/>
        <v>0</v>
      </c>
      <c r="AM261" s="131">
        <f t="shared" si="468"/>
        <v>0</v>
      </c>
      <c r="AN261" s="131">
        <f t="shared" si="469"/>
        <v>0</v>
      </c>
    </row>
    <row r="262" spans="1:40" s="51" customFormat="1" x14ac:dyDescent="0.25">
      <c r="A262" s="169" t="s">
        <v>335</v>
      </c>
      <c r="B262" s="169" t="s">
        <v>120</v>
      </c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28"/>
      <c r="P262" s="99" t="str">
        <f t="shared" ref="P262" si="470">IF(C262=AC262,"+",C262-AC262)</f>
        <v>+</v>
      </c>
      <c r="Q262" s="99" t="str">
        <f t="shared" ref="Q262" si="471">IF(D262=AD262,"+",D262-AD262)</f>
        <v>+</v>
      </c>
      <c r="R262" s="99" t="str">
        <f t="shared" ref="R262" si="472">IF(E262=AE262,"+",E262-AE262)</f>
        <v>+</v>
      </c>
      <c r="S262" s="99" t="str">
        <f t="shared" ref="S262" si="473">IF(F262=AF262,"+",F262-AF262)</f>
        <v>+</v>
      </c>
      <c r="T262" s="99" t="str">
        <f t="shared" ref="T262" si="474">IF(G262=AG262,"+",G262-AG262)</f>
        <v>+</v>
      </c>
      <c r="U262" s="99" t="str">
        <f t="shared" ref="U262" si="475">IF(H262=AH262,"+",H262-AH262)</f>
        <v>+</v>
      </c>
      <c r="V262" s="99" t="str">
        <f t="shared" ref="V262" si="476">IF(I262=AI262,"+",I262-AI262)</f>
        <v>+</v>
      </c>
      <c r="W262" s="99" t="str">
        <f t="shared" ref="W262" si="477">IF(J262=AJ262,"+",J262-AJ262)</f>
        <v>+</v>
      </c>
      <c r="X262" s="99" t="str">
        <f t="shared" ref="X262" si="478">IF(K262=AK262,"+",K262-AK262)</f>
        <v>+</v>
      </c>
      <c r="Y262" s="99" t="str">
        <f t="shared" ref="Y262" si="479">IF(L262=AL262,"+",L262-AL262)</f>
        <v>+</v>
      </c>
      <c r="Z262" s="99" t="str">
        <f t="shared" ref="Z262" si="480">IF(M262=AM262,"+",M262-AM262)</f>
        <v>+</v>
      </c>
      <c r="AA262" s="99" t="str">
        <f t="shared" ref="AA262" si="481">IF(N262=AN262,"+",N262-AN262)</f>
        <v>+</v>
      </c>
      <c r="AC262" s="131">
        <f>AC263+AC264+AC265+AC266+AC267</f>
        <v>0</v>
      </c>
      <c r="AD262" s="131">
        <f t="shared" ref="AD262:AN262" si="482">AD263+AD264+AD265+AD266+AD267</f>
        <v>0</v>
      </c>
      <c r="AE262" s="131">
        <f t="shared" si="482"/>
        <v>0</v>
      </c>
      <c r="AF262" s="131">
        <f t="shared" si="482"/>
        <v>0</v>
      </c>
      <c r="AG262" s="131">
        <f t="shared" si="482"/>
        <v>0</v>
      </c>
      <c r="AH262" s="131">
        <f t="shared" si="482"/>
        <v>0</v>
      </c>
      <c r="AI262" s="131">
        <f t="shared" si="482"/>
        <v>0</v>
      </c>
      <c r="AJ262" s="131">
        <f t="shared" si="482"/>
        <v>0</v>
      </c>
      <c r="AK262" s="131">
        <f t="shared" si="482"/>
        <v>0</v>
      </c>
      <c r="AL262" s="131">
        <f t="shared" si="482"/>
        <v>0</v>
      </c>
      <c r="AM262" s="131">
        <f t="shared" si="482"/>
        <v>0</v>
      </c>
      <c r="AN262" s="131">
        <f t="shared" si="482"/>
        <v>0</v>
      </c>
    </row>
    <row r="263" spans="1:40" s="51" customFormat="1" x14ac:dyDescent="0.25">
      <c r="A263" s="169" t="s">
        <v>370</v>
      </c>
      <c r="B263" s="169" t="s">
        <v>155</v>
      </c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28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C263" s="131">
        <f t="shared" ref="AC263:AC269" si="483">C263</f>
        <v>0</v>
      </c>
      <c r="AD263" s="131">
        <f t="shared" ref="AD263:AD269" si="484">D263</f>
        <v>0</v>
      </c>
      <c r="AE263" s="131">
        <f t="shared" ref="AE263:AE269" si="485">E263</f>
        <v>0</v>
      </c>
      <c r="AF263" s="131">
        <f t="shared" ref="AF263:AF269" si="486">F263</f>
        <v>0</v>
      </c>
      <c r="AG263" s="131">
        <f t="shared" ref="AG263:AG269" si="487">G263</f>
        <v>0</v>
      </c>
      <c r="AH263" s="131">
        <f t="shared" ref="AH263:AH269" si="488">H263</f>
        <v>0</v>
      </c>
      <c r="AI263" s="131">
        <f t="shared" ref="AI263:AI269" si="489">I263</f>
        <v>0</v>
      </c>
      <c r="AJ263" s="131">
        <f t="shared" ref="AJ263:AJ269" si="490">J263</f>
        <v>0</v>
      </c>
      <c r="AK263" s="131">
        <f t="shared" ref="AK263:AK269" si="491">K263</f>
        <v>0</v>
      </c>
      <c r="AL263" s="131">
        <f t="shared" ref="AL263:AL269" si="492">L263</f>
        <v>0</v>
      </c>
      <c r="AM263" s="131">
        <f t="shared" ref="AM263:AM269" si="493">M263</f>
        <v>0</v>
      </c>
      <c r="AN263" s="131">
        <f t="shared" ref="AN263:AN269" si="494">N263</f>
        <v>0</v>
      </c>
    </row>
    <row r="264" spans="1:40" s="51" customFormat="1" x14ac:dyDescent="0.25">
      <c r="A264" s="169" t="s">
        <v>371</v>
      </c>
      <c r="B264" s="169" t="s">
        <v>156</v>
      </c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28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C264" s="131">
        <f t="shared" si="483"/>
        <v>0</v>
      </c>
      <c r="AD264" s="131">
        <f t="shared" si="484"/>
        <v>0</v>
      </c>
      <c r="AE264" s="131">
        <f t="shared" si="485"/>
        <v>0</v>
      </c>
      <c r="AF264" s="131">
        <f t="shared" si="486"/>
        <v>0</v>
      </c>
      <c r="AG264" s="131">
        <f t="shared" si="487"/>
        <v>0</v>
      </c>
      <c r="AH264" s="131">
        <f t="shared" si="488"/>
        <v>0</v>
      </c>
      <c r="AI264" s="131">
        <f t="shared" si="489"/>
        <v>0</v>
      </c>
      <c r="AJ264" s="131">
        <f t="shared" si="490"/>
        <v>0</v>
      </c>
      <c r="AK264" s="131">
        <f t="shared" si="491"/>
        <v>0</v>
      </c>
      <c r="AL264" s="131">
        <f t="shared" si="492"/>
        <v>0</v>
      </c>
      <c r="AM264" s="131">
        <f t="shared" si="493"/>
        <v>0</v>
      </c>
      <c r="AN264" s="131">
        <f t="shared" si="494"/>
        <v>0</v>
      </c>
    </row>
    <row r="265" spans="1:40" s="51" customFormat="1" x14ac:dyDescent="0.25">
      <c r="A265" s="169" t="s">
        <v>372</v>
      </c>
      <c r="B265" s="169" t="s">
        <v>321</v>
      </c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28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C265" s="131">
        <f t="shared" si="483"/>
        <v>0</v>
      </c>
      <c r="AD265" s="131">
        <f t="shared" si="484"/>
        <v>0</v>
      </c>
      <c r="AE265" s="131">
        <f t="shared" si="485"/>
        <v>0</v>
      </c>
      <c r="AF265" s="131">
        <f t="shared" si="486"/>
        <v>0</v>
      </c>
      <c r="AG265" s="131">
        <f t="shared" si="487"/>
        <v>0</v>
      </c>
      <c r="AH265" s="131">
        <f t="shared" si="488"/>
        <v>0</v>
      </c>
      <c r="AI265" s="131">
        <f t="shared" si="489"/>
        <v>0</v>
      </c>
      <c r="AJ265" s="131">
        <f t="shared" si="490"/>
        <v>0</v>
      </c>
      <c r="AK265" s="131">
        <f t="shared" si="491"/>
        <v>0</v>
      </c>
      <c r="AL265" s="131">
        <f t="shared" si="492"/>
        <v>0</v>
      </c>
      <c r="AM265" s="131">
        <f t="shared" si="493"/>
        <v>0</v>
      </c>
      <c r="AN265" s="131">
        <f t="shared" si="494"/>
        <v>0</v>
      </c>
    </row>
    <row r="266" spans="1:40" s="51" customFormat="1" ht="16.5" customHeight="1" x14ac:dyDescent="0.25">
      <c r="A266" s="169" t="s">
        <v>373</v>
      </c>
      <c r="B266" s="169" t="s">
        <v>318</v>
      </c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28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C266" s="131">
        <f t="shared" si="483"/>
        <v>0</v>
      </c>
      <c r="AD266" s="131">
        <f t="shared" si="484"/>
        <v>0</v>
      </c>
      <c r="AE266" s="131">
        <f t="shared" si="485"/>
        <v>0</v>
      </c>
      <c r="AF266" s="131">
        <f t="shared" si="486"/>
        <v>0</v>
      </c>
      <c r="AG266" s="131">
        <f t="shared" si="487"/>
        <v>0</v>
      </c>
      <c r="AH266" s="131">
        <f t="shared" si="488"/>
        <v>0</v>
      </c>
      <c r="AI266" s="131">
        <f t="shared" si="489"/>
        <v>0</v>
      </c>
      <c r="AJ266" s="131">
        <f t="shared" si="490"/>
        <v>0</v>
      </c>
      <c r="AK266" s="131">
        <f t="shared" si="491"/>
        <v>0</v>
      </c>
      <c r="AL266" s="131">
        <f t="shared" si="492"/>
        <v>0</v>
      </c>
      <c r="AM266" s="131">
        <f t="shared" si="493"/>
        <v>0</v>
      </c>
      <c r="AN266" s="131">
        <f t="shared" si="494"/>
        <v>0</v>
      </c>
    </row>
    <row r="267" spans="1:40" s="51" customFormat="1" x14ac:dyDescent="0.25">
      <c r="A267" s="169" t="s">
        <v>374</v>
      </c>
      <c r="B267" s="169" t="s">
        <v>157</v>
      </c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28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C267" s="131">
        <f t="shared" si="483"/>
        <v>0</v>
      </c>
      <c r="AD267" s="131">
        <f t="shared" si="484"/>
        <v>0</v>
      </c>
      <c r="AE267" s="131">
        <f t="shared" si="485"/>
        <v>0</v>
      </c>
      <c r="AF267" s="131">
        <f t="shared" si="486"/>
        <v>0</v>
      </c>
      <c r="AG267" s="131">
        <f t="shared" si="487"/>
        <v>0</v>
      </c>
      <c r="AH267" s="131">
        <f t="shared" si="488"/>
        <v>0</v>
      </c>
      <c r="AI267" s="131">
        <f t="shared" si="489"/>
        <v>0</v>
      </c>
      <c r="AJ267" s="131">
        <f t="shared" si="490"/>
        <v>0</v>
      </c>
      <c r="AK267" s="131">
        <f t="shared" si="491"/>
        <v>0</v>
      </c>
      <c r="AL267" s="131">
        <f t="shared" si="492"/>
        <v>0</v>
      </c>
      <c r="AM267" s="131">
        <f t="shared" si="493"/>
        <v>0</v>
      </c>
      <c r="AN267" s="131">
        <f t="shared" si="494"/>
        <v>0</v>
      </c>
    </row>
    <row r="268" spans="1:40" s="51" customFormat="1" x14ac:dyDescent="0.25">
      <c r="A268" s="169" t="s">
        <v>336</v>
      </c>
      <c r="B268" s="169" t="s">
        <v>152</v>
      </c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28"/>
      <c r="P268" s="99" t="str">
        <f t="shared" ref="P268:P269" si="495">IF(C268=AC268,"+",C268-AC268)</f>
        <v>+</v>
      </c>
      <c r="Q268" s="99" t="str">
        <f t="shared" ref="Q268:Q269" si="496">IF(D268=AD268,"+",D268-AD268)</f>
        <v>+</v>
      </c>
      <c r="R268" s="99" t="str">
        <f t="shared" ref="R268:R269" si="497">IF(E268=AE268,"+",E268-AE268)</f>
        <v>+</v>
      </c>
      <c r="S268" s="99" t="str">
        <f t="shared" ref="S268:S269" si="498">IF(F268=AF268,"+",F268-AF268)</f>
        <v>+</v>
      </c>
      <c r="T268" s="99" t="str">
        <f t="shared" ref="T268:T269" si="499">IF(G268=AG268,"+",G268-AG268)</f>
        <v>+</v>
      </c>
      <c r="U268" s="99" t="str">
        <f t="shared" ref="U268:U269" si="500">IF(H268=AH268,"+",H268-AH268)</f>
        <v>+</v>
      </c>
      <c r="V268" s="99" t="str">
        <f t="shared" ref="V268:V269" si="501">IF(I268=AI268,"+",I268-AI268)</f>
        <v>+</v>
      </c>
      <c r="W268" s="99" t="str">
        <f t="shared" ref="W268:W269" si="502">IF(J268=AJ268,"+",J268-AJ268)</f>
        <v>+</v>
      </c>
      <c r="X268" s="99" t="str">
        <f t="shared" ref="X268:X269" si="503">IF(K268=AK268,"+",K268-AK268)</f>
        <v>+</v>
      </c>
      <c r="Y268" s="99" t="str">
        <f t="shared" ref="Y268:Y269" si="504">IF(L268=AL268,"+",L268-AL268)</f>
        <v>+</v>
      </c>
      <c r="Z268" s="99" t="str">
        <f t="shared" ref="Z268:Z269" si="505">IF(M268=AM268,"+",M268-AM268)</f>
        <v>+</v>
      </c>
      <c r="AA268" s="99" t="str">
        <f t="shared" ref="AA268:AA269" si="506">IF(N268=AN268,"+",N268-AN268)</f>
        <v>+</v>
      </c>
      <c r="AC268" s="131">
        <f t="shared" si="483"/>
        <v>0</v>
      </c>
      <c r="AD268" s="131">
        <f t="shared" si="484"/>
        <v>0</v>
      </c>
      <c r="AE268" s="131">
        <f t="shared" si="485"/>
        <v>0</v>
      </c>
      <c r="AF268" s="131">
        <f t="shared" si="486"/>
        <v>0</v>
      </c>
      <c r="AG268" s="131">
        <f t="shared" si="487"/>
        <v>0</v>
      </c>
      <c r="AH268" s="131">
        <f t="shared" si="488"/>
        <v>0</v>
      </c>
      <c r="AI268" s="131">
        <f t="shared" si="489"/>
        <v>0</v>
      </c>
      <c r="AJ268" s="131">
        <f t="shared" si="490"/>
        <v>0</v>
      </c>
      <c r="AK268" s="131">
        <f t="shared" si="491"/>
        <v>0</v>
      </c>
      <c r="AL268" s="131">
        <f t="shared" si="492"/>
        <v>0</v>
      </c>
      <c r="AM268" s="131">
        <f t="shared" si="493"/>
        <v>0</v>
      </c>
      <c r="AN268" s="131">
        <f t="shared" si="494"/>
        <v>0</v>
      </c>
    </row>
    <row r="269" spans="1:40" s="51" customFormat="1" x14ac:dyDescent="0.25">
      <c r="A269" s="169" t="s">
        <v>375</v>
      </c>
      <c r="B269" s="169" t="s">
        <v>153</v>
      </c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28"/>
      <c r="P269" s="99" t="str">
        <f t="shared" si="495"/>
        <v>+</v>
      </c>
      <c r="Q269" s="99" t="str">
        <f t="shared" si="496"/>
        <v>+</v>
      </c>
      <c r="R269" s="99" t="str">
        <f t="shared" si="497"/>
        <v>+</v>
      </c>
      <c r="S269" s="99" t="str">
        <f t="shared" si="498"/>
        <v>+</v>
      </c>
      <c r="T269" s="99" t="str">
        <f t="shared" si="499"/>
        <v>+</v>
      </c>
      <c r="U269" s="99" t="str">
        <f t="shared" si="500"/>
        <v>+</v>
      </c>
      <c r="V269" s="99" t="str">
        <f t="shared" si="501"/>
        <v>+</v>
      </c>
      <c r="W269" s="99" t="str">
        <f t="shared" si="502"/>
        <v>+</v>
      </c>
      <c r="X269" s="99" t="str">
        <f t="shared" si="503"/>
        <v>+</v>
      </c>
      <c r="Y269" s="99" t="str">
        <f t="shared" si="504"/>
        <v>+</v>
      </c>
      <c r="Z269" s="99" t="str">
        <f t="shared" si="505"/>
        <v>+</v>
      </c>
      <c r="AA269" s="99" t="str">
        <f t="shared" si="506"/>
        <v>+</v>
      </c>
      <c r="AC269" s="131">
        <f t="shared" si="483"/>
        <v>0</v>
      </c>
      <c r="AD269" s="131">
        <f t="shared" si="484"/>
        <v>0</v>
      </c>
      <c r="AE269" s="131">
        <f t="shared" si="485"/>
        <v>0</v>
      </c>
      <c r="AF269" s="131">
        <f t="shared" si="486"/>
        <v>0</v>
      </c>
      <c r="AG269" s="131">
        <f t="shared" si="487"/>
        <v>0</v>
      </c>
      <c r="AH269" s="131">
        <f t="shared" si="488"/>
        <v>0</v>
      </c>
      <c r="AI269" s="131">
        <f t="shared" si="489"/>
        <v>0</v>
      </c>
      <c r="AJ269" s="131">
        <f t="shared" si="490"/>
        <v>0</v>
      </c>
      <c r="AK269" s="131">
        <f t="shared" si="491"/>
        <v>0</v>
      </c>
      <c r="AL269" s="131">
        <f t="shared" si="492"/>
        <v>0</v>
      </c>
      <c r="AM269" s="131">
        <f t="shared" si="493"/>
        <v>0</v>
      </c>
      <c r="AN269" s="131">
        <f t="shared" si="494"/>
        <v>0</v>
      </c>
    </row>
    <row r="270" spans="1:40" s="51" customFormat="1" ht="48" customHeight="1" x14ac:dyDescent="0.25">
      <c r="A270" s="106" t="s">
        <v>137</v>
      </c>
      <c r="B270" s="106" t="s">
        <v>337</v>
      </c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P270" s="99" t="str">
        <f t="shared" si="409"/>
        <v>+</v>
      </c>
      <c r="Q270" s="99" t="str">
        <f t="shared" si="410"/>
        <v>+</v>
      </c>
      <c r="R270" s="99" t="str">
        <f t="shared" si="411"/>
        <v>+</v>
      </c>
      <c r="S270" s="99" t="str">
        <f t="shared" si="412"/>
        <v>+</v>
      </c>
      <c r="T270" s="99" t="str">
        <f t="shared" si="413"/>
        <v>+</v>
      </c>
      <c r="U270" s="99" t="str">
        <f t="shared" si="414"/>
        <v>+</v>
      </c>
      <c r="V270" s="99" t="str">
        <f t="shared" si="415"/>
        <v>+</v>
      </c>
      <c r="W270" s="99" t="str">
        <f t="shared" si="416"/>
        <v>+</v>
      </c>
      <c r="X270" s="99" t="str">
        <f t="shared" si="417"/>
        <v>+</v>
      </c>
      <c r="Y270" s="99" t="str">
        <f t="shared" si="418"/>
        <v>+</v>
      </c>
      <c r="Z270" s="99" t="str">
        <f t="shared" si="419"/>
        <v>+</v>
      </c>
      <c r="AA270" s="99" t="str">
        <f t="shared" si="420"/>
        <v>+</v>
      </c>
      <c r="AC270" s="131">
        <f>AC271+AC272+AC273+AC274+AC275</f>
        <v>0</v>
      </c>
      <c r="AD270" s="131">
        <f t="shared" ref="AD270:AN270" si="507">AD271+AD272+AD273+AD274+AD275</f>
        <v>0</v>
      </c>
      <c r="AE270" s="131">
        <f t="shared" si="507"/>
        <v>0</v>
      </c>
      <c r="AF270" s="131">
        <f t="shared" si="507"/>
        <v>0</v>
      </c>
      <c r="AG270" s="131">
        <f t="shared" si="507"/>
        <v>0</v>
      </c>
      <c r="AH270" s="131">
        <f t="shared" si="507"/>
        <v>0</v>
      </c>
      <c r="AI270" s="131">
        <f t="shared" si="507"/>
        <v>0</v>
      </c>
      <c r="AJ270" s="131">
        <f t="shared" si="507"/>
        <v>0</v>
      </c>
      <c r="AK270" s="131">
        <f t="shared" si="507"/>
        <v>0</v>
      </c>
      <c r="AL270" s="131">
        <f t="shared" si="507"/>
        <v>0</v>
      </c>
      <c r="AM270" s="131">
        <f t="shared" si="507"/>
        <v>0</v>
      </c>
      <c r="AN270" s="131">
        <f t="shared" si="507"/>
        <v>0</v>
      </c>
    </row>
    <row r="271" spans="1:40" s="51" customFormat="1" x14ac:dyDescent="0.25">
      <c r="A271" s="115" t="s">
        <v>338</v>
      </c>
      <c r="B271" s="115" t="s">
        <v>155</v>
      </c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C271" s="131">
        <f>C271</f>
        <v>0</v>
      </c>
      <c r="AD271" s="131">
        <f t="shared" ref="AD271:AN275" si="508">D271</f>
        <v>0</v>
      </c>
      <c r="AE271" s="131">
        <f t="shared" si="508"/>
        <v>0</v>
      </c>
      <c r="AF271" s="131">
        <f t="shared" si="508"/>
        <v>0</v>
      </c>
      <c r="AG271" s="131">
        <f t="shared" si="508"/>
        <v>0</v>
      </c>
      <c r="AH271" s="131">
        <f t="shared" si="508"/>
        <v>0</v>
      </c>
      <c r="AI271" s="131">
        <f t="shared" si="508"/>
        <v>0</v>
      </c>
      <c r="AJ271" s="131">
        <f t="shared" si="508"/>
        <v>0</v>
      </c>
      <c r="AK271" s="131">
        <f t="shared" si="508"/>
        <v>0</v>
      </c>
      <c r="AL271" s="131">
        <f t="shared" si="508"/>
        <v>0</v>
      </c>
      <c r="AM271" s="131">
        <f t="shared" si="508"/>
        <v>0</v>
      </c>
      <c r="AN271" s="131">
        <f t="shared" si="508"/>
        <v>0</v>
      </c>
    </row>
    <row r="272" spans="1:40" s="51" customFormat="1" x14ac:dyDescent="0.25">
      <c r="A272" s="115" t="s">
        <v>339</v>
      </c>
      <c r="B272" s="115" t="s">
        <v>163</v>
      </c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C272" s="131">
        <f t="shared" ref="AC272:AC274" si="509">C272</f>
        <v>0</v>
      </c>
      <c r="AD272" s="131">
        <f t="shared" si="508"/>
        <v>0</v>
      </c>
      <c r="AE272" s="131">
        <f t="shared" si="508"/>
        <v>0</v>
      </c>
      <c r="AF272" s="131">
        <f t="shared" si="508"/>
        <v>0</v>
      </c>
      <c r="AG272" s="131">
        <f t="shared" si="508"/>
        <v>0</v>
      </c>
      <c r="AH272" s="131">
        <f t="shared" si="508"/>
        <v>0</v>
      </c>
      <c r="AI272" s="131">
        <f t="shared" si="508"/>
        <v>0</v>
      </c>
      <c r="AJ272" s="131">
        <f t="shared" si="508"/>
        <v>0</v>
      </c>
      <c r="AK272" s="131">
        <f t="shared" si="508"/>
        <v>0</v>
      </c>
      <c r="AL272" s="131">
        <f t="shared" si="508"/>
        <v>0</v>
      </c>
      <c r="AM272" s="131">
        <f t="shared" si="508"/>
        <v>0</v>
      </c>
      <c r="AN272" s="131">
        <f t="shared" si="508"/>
        <v>0</v>
      </c>
    </row>
    <row r="273" spans="1:40" s="51" customFormat="1" x14ac:dyDescent="0.25">
      <c r="A273" s="115" t="s">
        <v>340</v>
      </c>
      <c r="B273" s="115" t="s">
        <v>321</v>
      </c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C273" s="131">
        <f t="shared" si="509"/>
        <v>0</v>
      </c>
      <c r="AD273" s="131">
        <f t="shared" si="508"/>
        <v>0</v>
      </c>
      <c r="AE273" s="131">
        <f t="shared" si="508"/>
        <v>0</v>
      </c>
      <c r="AF273" s="131">
        <f t="shared" si="508"/>
        <v>0</v>
      </c>
      <c r="AG273" s="131">
        <f t="shared" si="508"/>
        <v>0</v>
      </c>
      <c r="AH273" s="131">
        <f t="shared" si="508"/>
        <v>0</v>
      </c>
      <c r="AI273" s="131">
        <f t="shared" si="508"/>
        <v>0</v>
      </c>
      <c r="AJ273" s="131">
        <f t="shared" si="508"/>
        <v>0</v>
      </c>
      <c r="AK273" s="131">
        <f t="shared" si="508"/>
        <v>0</v>
      </c>
      <c r="AL273" s="131">
        <f t="shared" si="508"/>
        <v>0</v>
      </c>
      <c r="AM273" s="131">
        <f t="shared" si="508"/>
        <v>0</v>
      </c>
      <c r="AN273" s="131">
        <f t="shared" si="508"/>
        <v>0</v>
      </c>
    </row>
    <row r="274" spans="1:40" s="51" customFormat="1" x14ac:dyDescent="0.25">
      <c r="A274" s="115" t="s">
        <v>341</v>
      </c>
      <c r="B274" s="115" t="s">
        <v>318</v>
      </c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C274" s="131">
        <f t="shared" si="509"/>
        <v>0</v>
      </c>
      <c r="AD274" s="131">
        <f t="shared" si="508"/>
        <v>0</v>
      </c>
      <c r="AE274" s="131">
        <f t="shared" si="508"/>
        <v>0</v>
      </c>
      <c r="AF274" s="131">
        <f t="shared" si="508"/>
        <v>0</v>
      </c>
      <c r="AG274" s="131">
        <f t="shared" si="508"/>
        <v>0</v>
      </c>
      <c r="AH274" s="131">
        <f t="shared" si="508"/>
        <v>0</v>
      </c>
      <c r="AI274" s="131">
        <f t="shared" si="508"/>
        <v>0</v>
      </c>
      <c r="AJ274" s="131">
        <f t="shared" si="508"/>
        <v>0</v>
      </c>
      <c r="AK274" s="131">
        <f t="shared" si="508"/>
        <v>0</v>
      </c>
      <c r="AL274" s="131">
        <f t="shared" si="508"/>
        <v>0</v>
      </c>
      <c r="AM274" s="131">
        <f t="shared" si="508"/>
        <v>0</v>
      </c>
      <c r="AN274" s="131">
        <f t="shared" si="508"/>
        <v>0</v>
      </c>
    </row>
    <row r="275" spans="1:40" s="51" customFormat="1" x14ac:dyDescent="0.25">
      <c r="A275" s="115" t="s">
        <v>342</v>
      </c>
      <c r="B275" s="115" t="s">
        <v>164</v>
      </c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C275" s="131">
        <f>C275</f>
        <v>0</v>
      </c>
      <c r="AD275" s="131">
        <f t="shared" si="508"/>
        <v>0</v>
      </c>
      <c r="AE275" s="131">
        <f t="shared" si="508"/>
        <v>0</v>
      </c>
      <c r="AF275" s="131">
        <f t="shared" si="508"/>
        <v>0</v>
      </c>
      <c r="AG275" s="131">
        <f t="shared" si="508"/>
        <v>0</v>
      </c>
      <c r="AH275" s="131">
        <f t="shared" si="508"/>
        <v>0</v>
      </c>
      <c r="AI275" s="131">
        <f t="shared" si="508"/>
        <v>0</v>
      </c>
      <c r="AJ275" s="131">
        <f t="shared" si="508"/>
        <v>0</v>
      </c>
      <c r="AK275" s="131">
        <f t="shared" si="508"/>
        <v>0</v>
      </c>
      <c r="AL275" s="131">
        <f t="shared" si="508"/>
        <v>0</v>
      </c>
      <c r="AM275" s="131">
        <f t="shared" si="508"/>
        <v>0</v>
      </c>
      <c r="AN275" s="131">
        <f t="shared" si="508"/>
        <v>0</v>
      </c>
    </row>
    <row r="276" spans="1:40" s="51" customFormat="1" x14ac:dyDescent="0.25">
      <c r="A276" s="106" t="s">
        <v>140</v>
      </c>
      <c r="B276" s="106" t="s">
        <v>141</v>
      </c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P276" s="99" t="str">
        <f t="shared" si="409"/>
        <v>+</v>
      </c>
      <c r="Q276" s="99" t="str">
        <f t="shared" si="410"/>
        <v>+</v>
      </c>
      <c r="R276" s="99" t="str">
        <f t="shared" si="411"/>
        <v>+</v>
      </c>
      <c r="S276" s="99" t="str">
        <f t="shared" si="412"/>
        <v>+</v>
      </c>
      <c r="T276" s="99" t="str">
        <f t="shared" si="413"/>
        <v>+</v>
      </c>
      <c r="U276" s="99" t="str">
        <f t="shared" si="414"/>
        <v>+</v>
      </c>
      <c r="V276" s="99" t="str">
        <f t="shared" si="415"/>
        <v>+</v>
      </c>
      <c r="W276" s="99" t="str">
        <f t="shared" si="416"/>
        <v>+</v>
      </c>
      <c r="X276" s="99" t="str">
        <f t="shared" si="417"/>
        <v>+</v>
      </c>
      <c r="Y276" s="99" t="str">
        <f t="shared" si="418"/>
        <v>+</v>
      </c>
      <c r="Z276" s="99" t="str">
        <f t="shared" si="419"/>
        <v>+</v>
      </c>
      <c r="AA276" s="99" t="str">
        <f t="shared" si="420"/>
        <v>+</v>
      </c>
      <c r="AC276" s="131">
        <f>AC277+AC283</f>
        <v>0</v>
      </c>
      <c r="AD276" s="131">
        <f t="shared" ref="AD276:AN276" si="510">AD277+AD283</f>
        <v>0</v>
      </c>
      <c r="AE276" s="131">
        <f t="shared" si="510"/>
        <v>0</v>
      </c>
      <c r="AF276" s="131">
        <f t="shared" si="510"/>
        <v>0</v>
      </c>
      <c r="AG276" s="131">
        <f t="shared" si="510"/>
        <v>0</v>
      </c>
      <c r="AH276" s="131">
        <f t="shared" si="510"/>
        <v>0</v>
      </c>
      <c r="AI276" s="131">
        <f t="shared" si="510"/>
        <v>0</v>
      </c>
      <c r="AJ276" s="131">
        <f t="shared" si="510"/>
        <v>0</v>
      </c>
      <c r="AK276" s="131">
        <f t="shared" si="510"/>
        <v>0</v>
      </c>
      <c r="AL276" s="131">
        <f t="shared" si="510"/>
        <v>0</v>
      </c>
      <c r="AM276" s="131">
        <f t="shared" si="510"/>
        <v>0</v>
      </c>
      <c r="AN276" s="131">
        <f t="shared" si="510"/>
        <v>0</v>
      </c>
    </row>
    <row r="277" spans="1:40" s="51" customFormat="1" x14ac:dyDescent="0.25">
      <c r="A277" s="115" t="s">
        <v>86</v>
      </c>
      <c r="B277" s="115" t="s">
        <v>110</v>
      </c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P277" s="99" t="str">
        <f t="shared" si="409"/>
        <v>+</v>
      </c>
      <c r="Q277" s="99" t="str">
        <f t="shared" si="410"/>
        <v>+</v>
      </c>
      <c r="R277" s="99" t="str">
        <f t="shared" si="411"/>
        <v>+</v>
      </c>
      <c r="S277" s="99" t="str">
        <f t="shared" si="412"/>
        <v>+</v>
      </c>
      <c r="T277" s="99" t="str">
        <f t="shared" si="413"/>
        <v>+</v>
      </c>
      <c r="U277" s="99" t="str">
        <f t="shared" si="414"/>
        <v>+</v>
      </c>
      <c r="V277" s="99" t="str">
        <f t="shared" si="415"/>
        <v>+</v>
      </c>
      <c r="W277" s="99" t="str">
        <f t="shared" si="416"/>
        <v>+</v>
      </c>
      <c r="X277" s="99" t="str">
        <f t="shared" si="417"/>
        <v>+</v>
      </c>
      <c r="Y277" s="99" t="str">
        <f t="shared" si="418"/>
        <v>+</v>
      </c>
      <c r="Z277" s="99" t="str">
        <f t="shared" si="419"/>
        <v>+</v>
      </c>
      <c r="AA277" s="99" t="str">
        <f t="shared" si="420"/>
        <v>+</v>
      </c>
      <c r="AC277" s="131">
        <f>AC278+AC279+AC280+AC281+AC282</f>
        <v>0</v>
      </c>
      <c r="AD277" s="131">
        <f t="shared" ref="AD277:AN277" si="511">AD278+AD279+AD280+AD281+AD282</f>
        <v>0</v>
      </c>
      <c r="AE277" s="131">
        <f t="shared" si="511"/>
        <v>0</v>
      </c>
      <c r="AF277" s="131">
        <f t="shared" si="511"/>
        <v>0</v>
      </c>
      <c r="AG277" s="131">
        <f t="shared" si="511"/>
        <v>0</v>
      </c>
      <c r="AH277" s="131">
        <f t="shared" si="511"/>
        <v>0</v>
      </c>
      <c r="AI277" s="131">
        <f t="shared" si="511"/>
        <v>0</v>
      </c>
      <c r="AJ277" s="131">
        <f t="shared" si="511"/>
        <v>0</v>
      </c>
      <c r="AK277" s="131">
        <f t="shared" si="511"/>
        <v>0</v>
      </c>
      <c r="AL277" s="131">
        <f t="shared" si="511"/>
        <v>0</v>
      </c>
      <c r="AM277" s="131">
        <f t="shared" si="511"/>
        <v>0</v>
      </c>
      <c r="AN277" s="131">
        <f t="shared" si="511"/>
        <v>0</v>
      </c>
    </row>
    <row r="278" spans="1:40" s="51" customFormat="1" x14ac:dyDescent="0.25">
      <c r="A278" s="115" t="s">
        <v>343</v>
      </c>
      <c r="B278" s="115" t="s">
        <v>155</v>
      </c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C278" s="131">
        <f>C278</f>
        <v>0</v>
      </c>
      <c r="AD278" s="131">
        <f t="shared" ref="AD278:AN282" si="512">D278</f>
        <v>0</v>
      </c>
      <c r="AE278" s="131">
        <f t="shared" si="512"/>
        <v>0</v>
      </c>
      <c r="AF278" s="131">
        <f t="shared" si="512"/>
        <v>0</v>
      </c>
      <c r="AG278" s="131">
        <f t="shared" si="512"/>
        <v>0</v>
      </c>
      <c r="AH278" s="131">
        <f t="shared" si="512"/>
        <v>0</v>
      </c>
      <c r="AI278" s="131">
        <f t="shared" si="512"/>
        <v>0</v>
      </c>
      <c r="AJ278" s="131">
        <f t="shared" si="512"/>
        <v>0</v>
      </c>
      <c r="AK278" s="131">
        <f t="shared" si="512"/>
        <v>0</v>
      </c>
      <c r="AL278" s="131">
        <f t="shared" si="512"/>
        <v>0</v>
      </c>
      <c r="AM278" s="131">
        <f t="shared" si="512"/>
        <v>0</v>
      </c>
      <c r="AN278" s="131">
        <f t="shared" si="512"/>
        <v>0</v>
      </c>
    </row>
    <row r="279" spans="1:40" s="51" customFormat="1" x14ac:dyDescent="0.25">
      <c r="A279" s="115" t="s">
        <v>344</v>
      </c>
      <c r="B279" s="115" t="s">
        <v>163</v>
      </c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C279" s="131">
        <f t="shared" ref="AC279:AC281" si="513">C279</f>
        <v>0</v>
      </c>
      <c r="AD279" s="131">
        <f t="shared" si="512"/>
        <v>0</v>
      </c>
      <c r="AE279" s="131">
        <f t="shared" si="512"/>
        <v>0</v>
      </c>
      <c r="AF279" s="131">
        <f t="shared" si="512"/>
        <v>0</v>
      </c>
      <c r="AG279" s="131">
        <f t="shared" si="512"/>
        <v>0</v>
      </c>
      <c r="AH279" s="131">
        <f t="shared" si="512"/>
        <v>0</v>
      </c>
      <c r="AI279" s="131">
        <f t="shared" si="512"/>
        <v>0</v>
      </c>
      <c r="AJ279" s="131">
        <f t="shared" si="512"/>
        <v>0</v>
      </c>
      <c r="AK279" s="131">
        <f t="shared" si="512"/>
        <v>0</v>
      </c>
      <c r="AL279" s="131">
        <f t="shared" si="512"/>
        <v>0</v>
      </c>
      <c r="AM279" s="131">
        <f t="shared" si="512"/>
        <v>0</v>
      </c>
      <c r="AN279" s="131">
        <f t="shared" si="512"/>
        <v>0</v>
      </c>
    </row>
    <row r="280" spans="1:40" s="51" customFormat="1" x14ac:dyDescent="0.25">
      <c r="A280" s="115" t="s">
        <v>345</v>
      </c>
      <c r="B280" s="115" t="s">
        <v>321</v>
      </c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C280" s="131">
        <f t="shared" si="513"/>
        <v>0</v>
      </c>
      <c r="AD280" s="131">
        <f t="shared" si="512"/>
        <v>0</v>
      </c>
      <c r="AE280" s="131">
        <f t="shared" si="512"/>
        <v>0</v>
      </c>
      <c r="AF280" s="131">
        <f t="shared" si="512"/>
        <v>0</v>
      </c>
      <c r="AG280" s="131">
        <f t="shared" si="512"/>
        <v>0</v>
      </c>
      <c r="AH280" s="131">
        <f t="shared" si="512"/>
        <v>0</v>
      </c>
      <c r="AI280" s="131">
        <f t="shared" si="512"/>
        <v>0</v>
      </c>
      <c r="AJ280" s="131">
        <f t="shared" si="512"/>
        <v>0</v>
      </c>
      <c r="AK280" s="131">
        <f t="shared" si="512"/>
        <v>0</v>
      </c>
      <c r="AL280" s="131">
        <f t="shared" si="512"/>
        <v>0</v>
      </c>
      <c r="AM280" s="131">
        <f t="shared" si="512"/>
        <v>0</v>
      </c>
      <c r="AN280" s="131">
        <f t="shared" si="512"/>
        <v>0</v>
      </c>
    </row>
    <row r="281" spans="1:40" s="51" customFormat="1" x14ac:dyDescent="0.25">
      <c r="A281" s="115" t="s">
        <v>346</v>
      </c>
      <c r="B281" s="115" t="s">
        <v>318</v>
      </c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C281" s="131">
        <f t="shared" si="513"/>
        <v>0</v>
      </c>
      <c r="AD281" s="131">
        <f t="shared" si="512"/>
        <v>0</v>
      </c>
      <c r="AE281" s="131">
        <f t="shared" si="512"/>
        <v>0</v>
      </c>
      <c r="AF281" s="131">
        <f t="shared" si="512"/>
        <v>0</v>
      </c>
      <c r="AG281" s="131">
        <f t="shared" si="512"/>
        <v>0</v>
      </c>
      <c r="AH281" s="131">
        <f t="shared" si="512"/>
        <v>0</v>
      </c>
      <c r="AI281" s="131">
        <f t="shared" si="512"/>
        <v>0</v>
      </c>
      <c r="AJ281" s="131">
        <f t="shared" si="512"/>
        <v>0</v>
      </c>
      <c r="AK281" s="131">
        <f t="shared" si="512"/>
        <v>0</v>
      </c>
      <c r="AL281" s="131">
        <f t="shared" si="512"/>
        <v>0</v>
      </c>
      <c r="AM281" s="131">
        <f t="shared" si="512"/>
        <v>0</v>
      </c>
      <c r="AN281" s="131">
        <f t="shared" si="512"/>
        <v>0</v>
      </c>
    </row>
    <row r="282" spans="1:40" s="51" customFormat="1" x14ac:dyDescent="0.25">
      <c r="A282" s="115" t="s">
        <v>347</v>
      </c>
      <c r="B282" s="115" t="s">
        <v>164</v>
      </c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C282" s="131">
        <f>C282</f>
        <v>0</v>
      </c>
      <c r="AD282" s="131">
        <f t="shared" si="512"/>
        <v>0</v>
      </c>
      <c r="AE282" s="131">
        <f t="shared" si="512"/>
        <v>0</v>
      </c>
      <c r="AF282" s="131">
        <f t="shared" si="512"/>
        <v>0</v>
      </c>
      <c r="AG282" s="131">
        <f t="shared" si="512"/>
        <v>0</v>
      </c>
      <c r="AH282" s="131">
        <f t="shared" si="512"/>
        <v>0</v>
      </c>
      <c r="AI282" s="131">
        <f t="shared" si="512"/>
        <v>0</v>
      </c>
      <c r="AJ282" s="131">
        <f t="shared" si="512"/>
        <v>0</v>
      </c>
      <c r="AK282" s="131">
        <f t="shared" si="512"/>
        <v>0</v>
      </c>
      <c r="AL282" s="131">
        <f t="shared" si="512"/>
        <v>0</v>
      </c>
      <c r="AM282" s="131">
        <f t="shared" si="512"/>
        <v>0</v>
      </c>
      <c r="AN282" s="131">
        <f t="shared" si="512"/>
        <v>0</v>
      </c>
    </row>
    <row r="283" spans="1:40" s="51" customFormat="1" x14ac:dyDescent="0.25">
      <c r="A283" s="115" t="s">
        <v>87</v>
      </c>
      <c r="B283" s="115" t="s">
        <v>120</v>
      </c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P283" s="99" t="str">
        <f>IF(C283=AC283,"+",C283-AC283)</f>
        <v>+</v>
      </c>
      <c r="Q283" s="99" t="str">
        <f t="shared" si="410"/>
        <v>+</v>
      </c>
      <c r="R283" s="99" t="str">
        <f t="shared" si="411"/>
        <v>+</v>
      </c>
      <c r="S283" s="99" t="str">
        <f t="shared" si="412"/>
        <v>+</v>
      </c>
      <c r="T283" s="99" t="str">
        <f t="shared" si="413"/>
        <v>+</v>
      </c>
      <c r="U283" s="99" t="str">
        <f t="shared" si="414"/>
        <v>+</v>
      </c>
      <c r="V283" s="99" t="str">
        <f t="shared" si="415"/>
        <v>+</v>
      </c>
      <c r="W283" s="99" t="str">
        <f t="shared" si="416"/>
        <v>+</v>
      </c>
      <c r="X283" s="99" t="str">
        <f t="shared" si="417"/>
        <v>+</v>
      </c>
      <c r="Y283" s="99" t="str">
        <f t="shared" si="418"/>
        <v>+</v>
      </c>
      <c r="Z283" s="99" t="str">
        <f t="shared" si="419"/>
        <v>+</v>
      </c>
      <c r="AA283" s="99" t="str">
        <f>IF(N283=AN283,"+",N283-AN283)</f>
        <v>+</v>
      </c>
      <c r="AC283" s="131">
        <f>AC284+AC285+AC286+AC287+AC288</f>
        <v>0</v>
      </c>
      <c r="AD283" s="131">
        <f t="shared" ref="AD283:AN283" si="514">AD284+AD285+AD286+AD287+AD288</f>
        <v>0</v>
      </c>
      <c r="AE283" s="131">
        <f t="shared" si="514"/>
        <v>0</v>
      </c>
      <c r="AF283" s="131">
        <f t="shared" si="514"/>
        <v>0</v>
      </c>
      <c r="AG283" s="131">
        <f t="shared" si="514"/>
        <v>0</v>
      </c>
      <c r="AH283" s="131">
        <f t="shared" si="514"/>
        <v>0</v>
      </c>
      <c r="AI283" s="131">
        <f t="shared" si="514"/>
        <v>0</v>
      </c>
      <c r="AJ283" s="131">
        <f t="shared" si="514"/>
        <v>0</v>
      </c>
      <c r="AK283" s="131">
        <f t="shared" si="514"/>
        <v>0</v>
      </c>
      <c r="AL283" s="131">
        <f t="shared" si="514"/>
        <v>0</v>
      </c>
      <c r="AM283" s="131">
        <f t="shared" si="514"/>
        <v>0</v>
      </c>
      <c r="AN283" s="131">
        <f t="shared" si="514"/>
        <v>0</v>
      </c>
    </row>
    <row r="284" spans="1:40" s="51" customFormat="1" x14ac:dyDescent="0.25">
      <c r="A284" s="115" t="s">
        <v>348</v>
      </c>
      <c r="B284" s="115" t="s">
        <v>155</v>
      </c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C284" s="131">
        <f>C284</f>
        <v>0</v>
      </c>
      <c r="AD284" s="131">
        <f t="shared" ref="AD284:AN288" si="515">D284</f>
        <v>0</v>
      </c>
      <c r="AE284" s="131">
        <f t="shared" si="515"/>
        <v>0</v>
      </c>
      <c r="AF284" s="131">
        <f t="shared" si="515"/>
        <v>0</v>
      </c>
      <c r="AG284" s="131">
        <f t="shared" si="515"/>
        <v>0</v>
      </c>
      <c r="AH284" s="131">
        <f t="shared" si="515"/>
        <v>0</v>
      </c>
      <c r="AI284" s="131">
        <f t="shared" si="515"/>
        <v>0</v>
      </c>
      <c r="AJ284" s="131">
        <f t="shared" si="515"/>
        <v>0</v>
      </c>
      <c r="AK284" s="131">
        <f t="shared" si="515"/>
        <v>0</v>
      </c>
      <c r="AL284" s="131">
        <f t="shared" si="515"/>
        <v>0</v>
      </c>
      <c r="AM284" s="131">
        <f t="shared" si="515"/>
        <v>0</v>
      </c>
      <c r="AN284" s="131">
        <f t="shared" si="515"/>
        <v>0</v>
      </c>
    </row>
    <row r="285" spans="1:40" s="51" customFormat="1" x14ac:dyDescent="0.25">
      <c r="A285" s="115" t="s">
        <v>349</v>
      </c>
      <c r="B285" s="115" t="s">
        <v>163</v>
      </c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C285" s="131">
        <f t="shared" ref="AC285:AC288" si="516">C285</f>
        <v>0</v>
      </c>
      <c r="AD285" s="131">
        <f t="shared" si="515"/>
        <v>0</v>
      </c>
      <c r="AE285" s="131">
        <f t="shared" si="515"/>
        <v>0</v>
      </c>
      <c r="AF285" s="131">
        <f t="shared" si="515"/>
        <v>0</v>
      </c>
      <c r="AG285" s="131">
        <f t="shared" si="515"/>
        <v>0</v>
      </c>
      <c r="AH285" s="131">
        <f t="shared" si="515"/>
        <v>0</v>
      </c>
      <c r="AI285" s="131">
        <f t="shared" si="515"/>
        <v>0</v>
      </c>
      <c r="AJ285" s="131">
        <f t="shared" si="515"/>
        <v>0</v>
      </c>
      <c r="AK285" s="131">
        <f t="shared" si="515"/>
        <v>0</v>
      </c>
      <c r="AL285" s="131">
        <f t="shared" si="515"/>
        <v>0</v>
      </c>
      <c r="AM285" s="131">
        <f t="shared" si="515"/>
        <v>0</v>
      </c>
      <c r="AN285" s="131">
        <f t="shared" si="515"/>
        <v>0</v>
      </c>
    </row>
    <row r="286" spans="1:40" s="51" customFormat="1" x14ac:dyDescent="0.25">
      <c r="A286" s="115" t="s">
        <v>350</v>
      </c>
      <c r="B286" s="115" t="s">
        <v>321</v>
      </c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C286" s="131">
        <f t="shared" si="516"/>
        <v>0</v>
      </c>
      <c r="AD286" s="131">
        <f t="shared" si="515"/>
        <v>0</v>
      </c>
      <c r="AE286" s="131">
        <f t="shared" si="515"/>
        <v>0</v>
      </c>
      <c r="AF286" s="131">
        <f t="shared" si="515"/>
        <v>0</v>
      </c>
      <c r="AG286" s="131">
        <f t="shared" si="515"/>
        <v>0</v>
      </c>
      <c r="AH286" s="131">
        <f t="shared" si="515"/>
        <v>0</v>
      </c>
      <c r="AI286" s="131">
        <f t="shared" si="515"/>
        <v>0</v>
      </c>
      <c r="AJ286" s="131">
        <f t="shared" si="515"/>
        <v>0</v>
      </c>
      <c r="AK286" s="131">
        <f t="shared" si="515"/>
        <v>0</v>
      </c>
      <c r="AL286" s="131">
        <f t="shared" si="515"/>
        <v>0</v>
      </c>
      <c r="AM286" s="131">
        <f t="shared" si="515"/>
        <v>0</v>
      </c>
      <c r="AN286" s="131">
        <f t="shared" si="515"/>
        <v>0</v>
      </c>
    </row>
    <row r="287" spans="1:40" s="51" customFormat="1" x14ac:dyDescent="0.25">
      <c r="A287" s="115" t="s">
        <v>351</v>
      </c>
      <c r="B287" s="115" t="s">
        <v>318</v>
      </c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C287" s="131">
        <f t="shared" si="516"/>
        <v>0</v>
      </c>
      <c r="AD287" s="131">
        <f t="shared" si="515"/>
        <v>0</v>
      </c>
      <c r="AE287" s="131">
        <f t="shared" si="515"/>
        <v>0</v>
      </c>
      <c r="AF287" s="131">
        <f t="shared" si="515"/>
        <v>0</v>
      </c>
      <c r="AG287" s="131">
        <f t="shared" si="515"/>
        <v>0</v>
      </c>
      <c r="AH287" s="131">
        <f t="shared" si="515"/>
        <v>0</v>
      </c>
      <c r="AI287" s="131">
        <f t="shared" si="515"/>
        <v>0</v>
      </c>
      <c r="AJ287" s="131">
        <f t="shared" si="515"/>
        <v>0</v>
      </c>
      <c r="AK287" s="131">
        <f t="shared" si="515"/>
        <v>0</v>
      </c>
      <c r="AL287" s="131">
        <f t="shared" si="515"/>
        <v>0</v>
      </c>
      <c r="AM287" s="131">
        <f t="shared" si="515"/>
        <v>0</v>
      </c>
      <c r="AN287" s="131">
        <f t="shared" si="515"/>
        <v>0</v>
      </c>
    </row>
    <row r="288" spans="1:40" s="51" customFormat="1" x14ac:dyDescent="0.25">
      <c r="A288" s="115" t="s">
        <v>352</v>
      </c>
      <c r="B288" s="115" t="s">
        <v>164</v>
      </c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C288" s="131">
        <f t="shared" si="516"/>
        <v>0</v>
      </c>
      <c r="AD288" s="131">
        <f t="shared" si="515"/>
        <v>0</v>
      </c>
      <c r="AE288" s="131">
        <f t="shared" si="515"/>
        <v>0</v>
      </c>
      <c r="AF288" s="131">
        <f t="shared" si="515"/>
        <v>0</v>
      </c>
      <c r="AG288" s="131">
        <f t="shared" si="515"/>
        <v>0</v>
      </c>
      <c r="AH288" s="131">
        <f t="shared" si="515"/>
        <v>0</v>
      </c>
      <c r="AI288" s="131">
        <f t="shared" si="515"/>
        <v>0</v>
      </c>
      <c r="AJ288" s="131">
        <f t="shared" si="515"/>
        <v>0</v>
      </c>
      <c r="AK288" s="131">
        <f t="shared" si="515"/>
        <v>0</v>
      </c>
      <c r="AL288" s="131">
        <f t="shared" si="515"/>
        <v>0</v>
      </c>
      <c r="AM288" s="131">
        <f t="shared" si="515"/>
        <v>0</v>
      </c>
      <c r="AN288" s="131">
        <f t="shared" si="515"/>
        <v>0</v>
      </c>
    </row>
    <row r="289" spans="1:35" x14ac:dyDescent="0.25">
      <c r="A289" s="32" t="s">
        <v>165</v>
      </c>
    </row>
    <row r="291" spans="1:35" x14ac:dyDescent="0.25">
      <c r="B291" s="33" t="s">
        <v>166</v>
      </c>
    </row>
    <row r="292" spans="1:35" s="17" customFormat="1" x14ac:dyDescent="0.25">
      <c r="A292" s="28"/>
      <c r="C292" s="34" t="s">
        <v>167</v>
      </c>
      <c r="D292" s="35"/>
      <c r="E292" s="36"/>
      <c r="F292" s="36"/>
      <c r="G292" s="36"/>
      <c r="H292" s="36"/>
      <c r="I292" s="36"/>
      <c r="J292" s="36"/>
      <c r="K292" s="29"/>
      <c r="L292" s="29"/>
      <c r="M292" s="29"/>
      <c r="N292" s="29"/>
      <c r="O292" s="29"/>
      <c r="P292" s="29"/>
      <c r="Q292" s="29"/>
      <c r="R292" s="29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</row>
    <row r="293" spans="1:35" s="17" customFormat="1" ht="30" x14ac:dyDescent="0.25">
      <c r="A293" s="26" t="s">
        <v>168</v>
      </c>
      <c r="B293" s="26" t="s">
        <v>169</v>
      </c>
      <c r="C293" s="70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</row>
    <row r="294" spans="1:35" s="17" customFormat="1" ht="30" x14ac:dyDescent="0.25">
      <c r="A294" s="26" t="s">
        <v>170</v>
      </c>
      <c r="B294" s="26" t="s">
        <v>171</v>
      </c>
      <c r="C294" s="70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</row>
    <row r="295" spans="1:35" s="17" customFormat="1" x14ac:dyDescent="0.25">
      <c r="A295" s="26" t="s">
        <v>172</v>
      </c>
      <c r="B295" s="26" t="s">
        <v>173</v>
      </c>
      <c r="C295" s="70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</row>
    <row r="296" spans="1:35" s="17" customFormat="1" x14ac:dyDescent="0.25">
      <c r="A296" s="26" t="s">
        <v>174</v>
      </c>
      <c r="B296" s="26" t="s">
        <v>175</v>
      </c>
      <c r="C296" s="70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</row>
    <row r="297" spans="1:35" s="17" customFormat="1" x14ac:dyDescent="0.25">
      <c r="A297" s="26" t="s">
        <v>176</v>
      </c>
      <c r="B297" s="26" t="s">
        <v>177</v>
      </c>
      <c r="C297" s="70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</row>
    <row r="298" spans="1:35" s="17" customFormat="1" x14ac:dyDescent="0.25">
      <c r="A298" s="40"/>
      <c r="B298" s="41"/>
      <c r="C298" s="42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</row>
    <row r="299" spans="1:35" s="7" customFormat="1" x14ac:dyDescent="0.25">
      <c r="B299" s="43" t="s">
        <v>178</v>
      </c>
      <c r="C299" s="44"/>
      <c r="D299" s="45"/>
      <c r="E299" s="46"/>
      <c r="F299" s="46"/>
      <c r="G299" s="46"/>
      <c r="H299" s="46"/>
      <c r="I299" s="46"/>
      <c r="J299" s="46"/>
      <c r="K299" s="46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</row>
    <row r="300" spans="1:35" s="7" customFormat="1" x14ac:dyDescent="0.25">
      <c r="A300" s="48"/>
      <c r="B300" s="49"/>
      <c r="C300" s="49"/>
      <c r="D300" s="45"/>
      <c r="E300" s="46"/>
      <c r="F300" s="34" t="s">
        <v>179</v>
      </c>
      <c r="G300" s="46"/>
      <c r="H300" s="46"/>
      <c r="I300" s="46"/>
      <c r="J300" s="46"/>
      <c r="K300" s="46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</row>
    <row r="301" spans="1:35" ht="23.25" customHeight="1" x14ac:dyDescent="0.25">
      <c r="A301" s="174" t="s">
        <v>71</v>
      </c>
      <c r="B301" s="174" t="s">
        <v>180</v>
      </c>
      <c r="C301" s="176" t="s">
        <v>181</v>
      </c>
      <c r="D301" s="177"/>
      <c r="E301" s="176" t="s">
        <v>182</v>
      </c>
      <c r="F301" s="177"/>
      <c r="G301" s="50"/>
      <c r="H301" s="50"/>
      <c r="I301" s="50"/>
      <c r="J301" s="50"/>
      <c r="K301" s="50"/>
      <c r="Q301" s="51"/>
      <c r="R301" s="51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</row>
    <row r="302" spans="1:35" ht="42" customHeight="1" x14ac:dyDescent="0.25">
      <c r="A302" s="175"/>
      <c r="B302" s="175"/>
      <c r="C302" s="104" t="s">
        <v>79</v>
      </c>
      <c r="D302" s="104" t="s">
        <v>183</v>
      </c>
      <c r="E302" s="104" t="s">
        <v>79</v>
      </c>
      <c r="F302" s="104" t="s">
        <v>183</v>
      </c>
      <c r="G302" s="50"/>
      <c r="H302" s="50"/>
      <c r="I302" s="50"/>
      <c r="J302" s="50"/>
      <c r="K302" s="50"/>
      <c r="Q302" s="51"/>
      <c r="R302" s="51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</row>
    <row r="303" spans="1:35" x14ac:dyDescent="0.25">
      <c r="A303" s="53">
        <v>1</v>
      </c>
      <c r="B303" s="54" t="s">
        <v>184</v>
      </c>
      <c r="C303" s="100"/>
      <c r="D303" s="100"/>
      <c r="E303" s="100"/>
      <c r="F303" s="100"/>
      <c r="G303" s="50"/>
      <c r="H303" s="50"/>
      <c r="I303" s="50"/>
      <c r="J303" s="50"/>
      <c r="K303" s="50"/>
      <c r="Q303" s="51"/>
      <c r="R303" s="51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</row>
    <row r="304" spans="1:35" x14ac:dyDescent="0.25">
      <c r="A304" s="53">
        <v>2</v>
      </c>
      <c r="B304" s="54" t="s">
        <v>185</v>
      </c>
      <c r="C304" s="100"/>
      <c r="D304" s="100"/>
      <c r="E304" s="100"/>
      <c r="F304" s="100"/>
      <c r="G304" s="50"/>
      <c r="H304" s="50"/>
      <c r="I304" s="50"/>
      <c r="J304" s="50"/>
      <c r="K304" s="50"/>
      <c r="Q304" s="51"/>
      <c r="R304" s="51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</row>
    <row r="305" spans="1:35" x14ac:dyDescent="0.25">
      <c r="A305" s="53">
        <v>3</v>
      </c>
      <c r="B305" s="54" t="s">
        <v>186</v>
      </c>
      <c r="C305" s="100"/>
      <c r="D305" s="100"/>
      <c r="E305" s="100"/>
      <c r="F305" s="100"/>
      <c r="G305" s="50"/>
      <c r="H305" s="50"/>
      <c r="I305" s="50"/>
      <c r="J305" s="50"/>
      <c r="K305" s="50"/>
      <c r="Q305" s="51"/>
      <c r="R305" s="51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</row>
    <row r="306" spans="1:35" x14ac:dyDescent="0.25">
      <c r="A306" s="53">
        <v>4</v>
      </c>
      <c r="B306" s="54" t="s">
        <v>187</v>
      </c>
      <c r="C306" s="100"/>
      <c r="D306" s="100"/>
      <c r="E306" s="100"/>
      <c r="F306" s="100"/>
      <c r="G306" s="50"/>
      <c r="H306" s="50"/>
      <c r="I306" s="50"/>
      <c r="J306" s="50"/>
      <c r="K306" s="50"/>
      <c r="Q306" s="51"/>
      <c r="R306" s="51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</row>
    <row r="307" spans="1:35" x14ac:dyDescent="0.25">
      <c r="A307" s="53">
        <v>5</v>
      </c>
      <c r="B307" s="54" t="s">
        <v>188</v>
      </c>
      <c r="C307" s="100"/>
      <c r="D307" s="100"/>
      <c r="E307" s="100"/>
      <c r="F307" s="100"/>
      <c r="G307" s="50"/>
      <c r="H307" s="50"/>
      <c r="I307" s="50"/>
      <c r="J307" s="50"/>
      <c r="K307" s="50"/>
      <c r="Q307" s="51"/>
      <c r="R307" s="51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</row>
    <row r="308" spans="1:35" x14ac:dyDescent="0.25">
      <c r="A308" s="53">
        <v>6</v>
      </c>
      <c r="B308" s="54" t="s">
        <v>189</v>
      </c>
      <c r="C308" s="100"/>
      <c r="D308" s="100"/>
      <c r="E308" s="100"/>
      <c r="F308" s="100"/>
      <c r="G308" s="50"/>
      <c r="H308" s="50"/>
      <c r="I308" s="50"/>
      <c r="J308" s="50"/>
      <c r="K308" s="50"/>
      <c r="Q308" s="51"/>
      <c r="R308" s="51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</row>
    <row r="309" spans="1:35" x14ac:dyDescent="0.25">
      <c r="A309" s="53">
        <v>7</v>
      </c>
      <c r="B309" s="54" t="s">
        <v>190</v>
      </c>
      <c r="C309" s="100"/>
      <c r="D309" s="100"/>
      <c r="E309" s="100"/>
      <c r="F309" s="100"/>
      <c r="G309" s="50"/>
      <c r="H309" s="50"/>
      <c r="I309" s="50"/>
      <c r="J309" s="50"/>
      <c r="K309" s="50"/>
      <c r="Q309" s="51"/>
      <c r="R309" s="51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</row>
    <row r="310" spans="1:35" s="31" customFormat="1" x14ac:dyDescent="0.25">
      <c r="A310" s="53">
        <v>8</v>
      </c>
      <c r="B310" s="55" t="s">
        <v>191</v>
      </c>
      <c r="C310" s="100"/>
      <c r="D310" s="100"/>
      <c r="E310" s="100"/>
      <c r="F310" s="100"/>
      <c r="G310" s="56"/>
      <c r="H310" s="56"/>
      <c r="I310" s="56"/>
      <c r="J310" s="56"/>
      <c r="K310" s="56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</row>
    <row r="311" spans="1:35" s="31" customFormat="1" x14ac:dyDescent="0.25">
      <c r="A311" s="53">
        <v>9</v>
      </c>
      <c r="B311" s="55" t="s">
        <v>192</v>
      </c>
      <c r="C311" s="100"/>
      <c r="D311" s="100"/>
      <c r="E311" s="100"/>
      <c r="F311" s="100"/>
      <c r="G311" s="56"/>
      <c r="H311" s="56"/>
      <c r="I311" s="56"/>
      <c r="J311" s="56"/>
      <c r="K311" s="56"/>
      <c r="L311" s="57"/>
      <c r="M311" s="57"/>
      <c r="N311" s="57"/>
      <c r="O311" s="102"/>
      <c r="P311" s="102"/>
      <c r="Q311" s="57"/>
      <c r="R311" s="57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</row>
    <row r="312" spans="1:35" s="31" customFormat="1" x14ac:dyDescent="0.25">
      <c r="A312" s="53">
        <v>10</v>
      </c>
      <c r="B312" s="55" t="s">
        <v>193</v>
      </c>
      <c r="C312" s="100"/>
      <c r="D312" s="100"/>
      <c r="E312" s="100"/>
      <c r="F312" s="100"/>
      <c r="G312" s="56"/>
      <c r="H312" s="56"/>
      <c r="I312" s="56"/>
      <c r="J312" s="56"/>
      <c r="K312" s="56"/>
      <c r="L312" s="57"/>
      <c r="M312" s="57"/>
      <c r="N312" s="57"/>
      <c r="O312" s="102"/>
      <c r="P312" s="102"/>
      <c r="Q312" s="57"/>
      <c r="R312" s="57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</row>
    <row r="313" spans="1:35" s="31" customFormat="1" x14ac:dyDescent="0.25">
      <c r="A313" s="53">
        <v>11</v>
      </c>
      <c r="B313" s="54" t="s">
        <v>194</v>
      </c>
      <c r="C313" s="100"/>
      <c r="D313" s="100"/>
      <c r="E313" s="100"/>
      <c r="F313" s="100"/>
      <c r="G313" s="56"/>
      <c r="H313" s="56"/>
      <c r="I313" s="56"/>
      <c r="J313" s="56"/>
      <c r="K313" s="56"/>
      <c r="L313" s="57"/>
      <c r="M313" s="57"/>
      <c r="N313" s="57"/>
      <c r="O313" s="102"/>
      <c r="P313" s="102"/>
      <c r="Q313" s="57"/>
      <c r="R313" s="57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</row>
    <row r="314" spans="1:35" s="31" customFormat="1" x14ac:dyDescent="0.25">
      <c r="A314" s="53">
        <v>12</v>
      </c>
      <c r="B314" s="54" t="s">
        <v>195</v>
      </c>
      <c r="C314" s="100"/>
      <c r="D314" s="100"/>
      <c r="E314" s="100"/>
      <c r="F314" s="100"/>
      <c r="G314" s="59"/>
      <c r="H314" s="59"/>
      <c r="I314" s="59"/>
      <c r="J314" s="59"/>
      <c r="K314" s="56"/>
      <c r="L314" s="57"/>
      <c r="M314" s="57"/>
      <c r="N314" s="57"/>
      <c r="O314" s="102"/>
      <c r="P314" s="102"/>
      <c r="Q314" s="57"/>
      <c r="R314" s="57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</row>
    <row r="315" spans="1:35" s="31" customFormat="1" x14ac:dyDescent="0.25">
      <c r="A315" s="53">
        <v>13</v>
      </c>
      <c r="B315" s="54" t="s">
        <v>196</v>
      </c>
      <c r="C315" s="100"/>
      <c r="D315" s="100"/>
      <c r="E315" s="100"/>
      <c r="F315" s="100"/>
      <c r="G315" s="59"/>
      <c r="H315" s="59"/>
      <c r="I315" s="59"/>
      <c r="J315" s="59"/>
      <c r="K315" s="56"/>
      <c r="L315" s="57"/>
      <c r="M315" s="57"/>
      <c r="N315" s="57"/>
      <c r="O315" s="102"/>
      <c r="P315" s="102"/>
      <c r="Q315" s="57"/>
      <c r="R315" s="57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</row>
    <row r="316" spans="1:35" s="31" customFormat="1" x14ac:dyDescent="0.25">
      <c r="A316" s="53">
        <v>14</v>
      </c>
      <c r="B316" s="54" t="s">
        <v>197</v>
      </c>
      <c r="C316" s="100"/>
      <c r="D316" s="100"/>
      <c r="E316" s="100"/>
      <c r="F316" s="100"/>
      <c r="G316" s="59"/>
      <c r="H316" s="59"/>
      <c r="I316" s="59"/>
      <c r="J316" s="59"/>
      <c r="K316" s="56"/>
      <c r="L316" s="56"/>
      <c r="M316" s="56"/>
      <c r="N316" s="56"/>
      <c r="O316" s="56"/>
      <c r="P316" s="56"/>
      <c r="Q316" s="60"/>
      <c r="R316" s="60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</row>
    <row r="317" spans="1:35" s="31" customFormat="1" x14ac:dyDescent="0.25">
      <c r="A317" s="53">
        <v>15</v>
      </c>
      <c r="B317" s="54" t="s">
        <v>198</v>
      </c>
      <c r="C317" s="100"/>
      <c r="D317" s="100"/>
      <c r="E317" s="100"/>
      <c r="F317" s="100"/>
      <c r="G317" s="59"/>
      <c r="H317" s="59"/>
      <c r="I317" s="59"/>
      <c r="J317" s="59"/>
      <c r="K317" s="56"/>
      <c r="L317" s="56"/>
      <c r="M317" s="56"/>
      <c r="N317" s="56"/>
      <c r="O317" s="56"/>
      <c r="P317" s="56"/>
      <c r="Q317" s="60"/>
      <c r="R317" s="60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</row>
    <row r="318" spans="1:35" s="31" customFormat="1" x14ac:dyDescent="0.25">
      <c r="A318" s="53">
        <v>16</v>
      </c>
      <c r="B318" s="54" t="s">
        <v>376</v>
      </c>
      <c r="C318" s="100"/>
      <c r="D318" s="100"/>
      <c r="E318" s="100"/>
      <c r="F318" s="100"/>
      <c r="G318" s="59"/>
      <c r="H318" s="59"/>
      <c r="I318" s="59"/>
      <c r="J318" s="59"/>
      <c r="K318" s="62"/>
      <c r="L318" s="62"/>
      <c r="M318" s="62"/>
      <c r="N318" s="62"/>
      <c r="O318" s="62"/>
      <c r="P318" s="62"/>
      <c r="Q318" s="63"/>
      <c r="R318" s="63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</row>
    <row r="319" spans="1:35" s="31" customFormat="1" x14ac:dyDescent="0.25">
      <c r="A319" s="53">
        <v>17</v>
      </c>
      <c r="B319" s="54" t="s">
        <v>199</v>
      </c>
      <c r="C319" s="100"/>
      <c r="D319" s="100"/>
      <c r="E319" s="100"/>
      <c r="F319" s="100"/>
      <c r="G319" s="59"/>
      <c r="H319" s="59"/>
      <c r="I319" s="59"/>
      <c r="J319" s="59"/>
      <c r="K319" s="62"/>
      <c r="L319" s="62"/>
      <c r="M319" s="62"/>
      <c r="N319" s="62"/>
      <c r="O319" s="62"/>
      <c r="P319" s="62"/>
      <c r="Q319" s="63"/>
      <c r="R319" s="63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</row>
    <row r="320" spans="1:35" s="31" customFormat="1" ht="22.5" customHeight="1" x14ac:dyDescent="0.25">
      <c r="A320" s="65"/>
      <c r="B320" s="182" t="s">
        <v>143</v>
      </c>
      <c r="C320" s="136">
        <f>SUM(C303:C319)</f>
        <v>0</v>
      </c>
      <c r="D320" s="136">
        <f>SUM(D303:D319)</f>
        <v>0</v>
      </c>
      <c r="E320" s="136">
        <f>SUM(E303:E319)</f>
        <v>0</v>
      </c>
      <c r="F320" s="136">
        <f>SUM(F303:F319)</f>
        <v>0</v>
      </c>
      <c r="G320" s="59"/>
      <c r="H320" s="59"/>
      <c r="I320" s="59"/>
      <c r="J320" s="59"/>
      <c r="K320" s="62"/>
      <c r="L320" s="62"/>
      <c r="M320" s="62"/>
      <c r="N320" s="62"/>
      <c r="O320" s="62"/>
      <c r="P320" s="62"/>
      <c r="Q320" s="63"/>
      <c r="R320" s="63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</row>
    <row r="321" spans="1:35" x14ac:dyDescent="0.25">
      <c r="A321" s="66"/>
      <c r="B321" s="183"/>
      <c r="C321" s="137">
        <f>C320+E320</f>
        <v>0</v>
      </c>
      <c r="D321" s="137">
        <f>D320+F320</f>
        <v>0</v>
      </c>
      <c r="E321" s="82">
        <f>D321-C9</f>
        <v>0</v>
      </c>
      <c r="F321" s="82">
        <f>C321-J9</f>
        <v>0</v>
      </c>
      <c r="G321" s="67"/>
      <c r="H321" s="67"/>
      <c r="I321" s="67"/>
      <c r="J321" s="67"/>
      <c r="K321" s="50"/>
      <c r="L321" s="50"/>
      <c r="M321" s="50"/>
      <c r="N321" s="50"/>
      <c r="O321" s="50"/>
      <c r="P321" s="50"/>
      <c r="Q321" s="68"/>
      <c r="R321" s="68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</row>
    <row r="323" spans="1:35" ht="24.75" customHeight="1" x14ac:dyDescent="0.25">
      <c r="A323" s="179" t="s">
        <v>143</v>
      </c>
      <c r="B323" s="149" t="s">
        <v>200</v>
      </c>
      <c r="C323" s="149" t="s">
        <v>79</v>
      </c>
      <c r="D323" s="149" t="s">
        <v>78</v>
      </c>
      <c r="E323" s="96" t="s">
        <v>265</v>
      </c>
      <c r="F323" s="96" t="s">
        <v>265</v>
      </c>
    </row>
    <row r="324" spans="1:35" ht="22.5" customHeight="1" x14ac:dyDescent="0.25">
      <c r="A324" s="180"/>
      <c r="B324" s="150" t="s">
        <v>201</v>
      </c>
      <c r="C324" s="151">
        <f>J10+J170+J181</f>
        <v>0</v>
      </c>
      <c r="D324" s="151">
        <f>C10+C170+C181</f>
        <v>0</v>
      </c>
      <c r="E324" s="154">
        <f>C324-C320</f>
        <v>0</v>
      </c>
      <c r="F324" s="151">
        <f>D324-D320</f>
        <v>0</v>
      </c>
    </row>
    <row r="325" spans="1:35" ht="18" customHeight="1" x14ac:dyDescent="0.25">
      <c r="A325" s="180"/>
      <c r="B325" s="150" t="s">
        <v>202</v>
      </c>
      <c r="C325" s="151">
        <f>J102</f>
        <v>0</v>
      </c>
      <c r="D325" s="151">
        <f>C102</f>
        <v>0</v>
      </c>
      <c r="E325" s="154">
        <f>C325-E320</f>
        <v>0</v>
      </c>
      <c r="F325" s="151">
        <f>D325-F320</f>
        <v>0</v>
      </c>
    </row>
    <row r="326" spans="1:35" ht="16.5" customHeight="1" x14ac:dyDescent="0.25">
      <c r="A326" s="181"/>
      <c r="B326" s="150" t="s">
        <v>203</v>
      </c>
      <c r="C326" s="152">
        <f>C324+C325</f>
        <v>0</v>
      </c>
      <c r="D326" s="152">
        <f>D324+D325</f>
        <v>0</v>
      </c>
      <c r="E326" s="154">
        <f>C326-C321</f>
        <v>0</v>
      </c>
      <c r="F326" s="151">
        <f>D326-D321</f>
        <v>0</v>
      </c>
    </row>
    <row r="327" spans="1:35" x14ac:dyDescent="0.25">
      <c r="B327" s="78"/>
      <c r="C327" s="153">
        <f>C326-J9</f>
        <v>0</v>
      </c>
      <c r="D327" s="153">
        <f>D326-C9</f>
        <v>0</v>
      </c>
      <c r="E327" s="101"/>
      <c r="F327" s="101"/>
    </row>
  </sheetData>
  <mergeCells count="10">
    <mergeCell ref="AY6:AZ6"/>
    <mergeCell ref="A323:A326"/>
    <mergeCell ref="B320:B321"/>
    <mergeCell ref="L310:AI310"/>
    <mergeCell ref="R6:AF6"/>
    <mergeCell ref="S1:U1"/>
    <mergeCell ref="A301:A302"/>
    <mergeCell ref="B301:B302"/>
    <mergeCell ref="C301:D301"/>
    <mergeCell ref="E301:F301"/>
  </mergeCells>
  <conditionalFormatting sqref="E321:F321 AV204:AW205 AY9:AZ104 AY114:AZ115 AY125:AZ126 AY136:AZ137 AY147:AZ148 AY158:AZ159 AY169:AZ203">
    <cfRule type="cellIs" dxfId="427" priority="1077" stopIfTrue="1" operator="lessThan">
      <formula>0</formula>
    </cfRule>
    <cfRule type="cellIs" dxfId="426" priority="1078" stopIfTrue="1" operator="greaterThan">
      <formula>0</formula>
    </cfRule>
  </conditionalFormatting>
  <conditionalFormatting sqref="R206">
    <cfRule type="cellIs" dxfId="425" priority="873" stopIfTrue="1" operator="lessThan">
      <formula>0</formula>
    </cfRule>
    <cfRule type="cellIs" dxfId="424" priority="874" stopIfTrue="1" operator="greaterThan">
      <formula>0</formula>
    </cfRule>
  </conditionalFormatting>
  <conditionalFormatting sqref="C327:D327">
    <cfRule type="cellIs" dxfId="423" priority="861" operator="lessThan">
      <formula>0</formula>
    </cfRule>
    <cfRule type="cellIs" dxfId="422" priority="862" operator="greaterThan">
      <formula>0</formula>
    </cfRule>
    <cfRule type="cellIs" dxfId="421" priority="871" stopIfTrue="1" operator="lessThan">
      <formula>0</formula>
    </cfRule>
    <cfRule type="cellIs" dxfId="420" priority="872" stopIfTrue="1" operator="greaterThan">
      <formula>0</formula>
    </cfRule>
  </conditionalFormatting>
  <conditionalFormatting sqref="E324:F326">
    <cfRule type="cellIs" dxfId="419" priority="257" operator="lessThan">
      <formula>0</formula>
    </cfRule>
    <cfRule type="cellIs" dxfId="418" priority="258" operator="greaterThan">
      <formula>0</formula>
    </cfRule>
    <cfRule type="cellIs" dxfId="417" priority="859" operator="lessThan">
      <formula>0</formula>
    </cfRule>
    <cfRule type="cellIs" dxfId="416" priority="860" operator="greaterThan">
      <formula>0</formula>
    </cfRule>
  </conditionalFormatting>
  <conditionalFormatting sqref="AD204:AD205 AF23">
    <cfRule type="containsBlanks" dxfId="415" priority="840">
      <formula>LEN(TRIM(AD23))=0</formula>
    </cfRule>
  </conditionalFormatting>
  <conditionalFormatting sqref="P211:AB211 AB212:AB252 P212:AA288">
    <cfRule type="containsBlanks" dxfId="414" priority="837">
      <formula>LEN(TRIM(P211))=0</formula>
    </cfRule>
    <cfRule type="cellIs" dxfId="413" priority="838" operator="notEqual">
      <formula>"+"</formula>
    </cfRule>
    <cfRule type="cellIs" dxfId="412" priority="839" operator="notEqual">
      <formula>"+"</formula>
    </cfRule>
  </conditionalFormatting>
  <conditionalFormatting sqref="Y9:Y103 R9:R103 R149:R157 R160:R168 R170:R203 Y171:Y203 R127:R136 R138:R146 R105:R113 R116:R125 Y105:Y124 Y127:Y136 Y138:Y147">
    <cfRule type="cellIs" dxfId="411" priority="547" operator="lessThan">
      <formula>"+"</formula>
    </cfRule>
    <cfRule type="cellIs" dxfId="410" priority="548" operator="greaterThan">
      <formula>"+"</formula>
    </cfRule>
  </conditionalFormatting>
  <conditionalFormatting sqref="S9:AE12">
    <cfRule type="cellIs" dxfId="409" priority="545" operator="lessThan">
      <formula>"+"</formula>
    </cfRule>
    <cfRule type="cellIs" dxfId="408" priority="546" operator="greaterThan">
      <formula>"+"</formula>
    </cfRule>
  </conditionalFormatting>
  <conditionalFormatting sqref="S23:AE23">
    <cfRule type="cellIs" dxfId="407" priority="541" operator="lessThan">
      <formula>"+"</formula>
    </cfRule>
    <cfRule type="cellIs" dxfId="406" priority="542" operator="greaterThan">
      <formula>"+"</formula>
    </cfRule>
  </conditionalFormatting>
  <conditionalFormatting sqref="R34:AE35">
    <cfRule type="cellIs" dxfId="405" priority="539" operator="lessThan">
      <formula>"+"</formula>
    </cfRule>
    <cfRule type="cellIs" dxfId="404" priority="540" operator="greaterThan">
      <formula>"+"</formula>
    </cfRule>
  </conditionalFormatting>
  <conditionalFormatting sqref="R46:AE46">
    <cfRule type="cellIs" dxfId="403" priority="537" operator="lessThan">
      <formula>"+"</formula>
    </cfRule>
    <cfRule type="cellIs" dxfId="402" priority="538" operator="greaterThan">
      <formula>"+"</formula>
    </cfRule>
  </conditionalFormatting>
  <conditionalFormatting sqref="R57:AE58">
    <cfRule type="cellIs" dxfId="401" priority="535" operator="lessThan">
      <formula>"+"</formula>
    </cfRule>
    <cfRule type="cellIs" dxfId="400" priority="536" operator="greaterThan">
      <formula>"+"</formula>
    </cfRule>
  </conditionalFormatting>
  <conditionalFormatting sqref="R69:AE69">
    <cfRule type="cellIs" dxfId="399" priority="533" operator="lessThan">
      <formula>"+"</formula>
    </cfRule>
    <cfRule type="cellIs" dxfId="398" priority="534" operator="greaterThan">
      <formula>"+"</formula>
    </cfRule>
  </conditionalFormatting>
  <conditionalFormatting sqref="R193:AE193 R181:AE182 R170 R136 R125 R102:AE103 R91:AE91 R80:AE80 R69:AE69 R57:AE58 R46:AE46 R34:AE35 R23:AE23 R9:AE12">
    <cfRule type="cellIs" dxfId="397" priority="531" operator="lessThan">
      <formula>"+"</formula>
    </cfRule>
    <cfRule type="cellIs" dxfId="396" priority="532" operator="greaterThan">
      <formula>"+"</formula>
    </cfRule>
  </conditionalFormatting>
  <conditionalFormatting sqref="AJ13">
    <cfRule type="cellIs" dxfId="395" priority="530" operator="greaterThan">
      <formula>1000</formula>
    </cfRule>
  </conditionalFormatting>
  <conditionalFormatting sqref="AJ14">
    <cfRule type="cellIs" dxfId="394" priority="528" operator="lessThan">
      <formula>1000</formula>
    </cfRule>
    <cfRule type="cellIs" dxfId="393" priority="529" operator="greaterThan">
      <formula>3000</formula>
    </cfRule>
  </conditionalFormatting>
  <conditionalFormatting sqref="AJ15">
    <cfRule type="cellIs" dxfId="392" priority="526" operator="lessThan">
      <formula>3000</formula>
    </cfRule>
    <cfRule type="cellIs" dxfId="391" priority="527" operator="greaterThan">
      <formula>5000</formula>
    </cfRule>
  </conditionalFormatting>
  <conditionalFormatting sqref="AJ16">
    <cfRule type="cellIs" dxfId="390" priority="524" operator="lessThan">
      <formula>5000</formula>
    </cfRule>
    <cfRule type="cellIs" dxfId="389" priority="525" operator="greaterThan">
      <formula>10000</formula>
    </cfRule>
  </conditionalFormatting>
  <conditionalFormatting sqref="AJ17">
    <cfRule type="cellIs" dxfId="388" priority="522" operator="lessThan">
      <formula>10000</formula>
    </cfRule>
    <cfRule type="cellIs" dxfId="387" priority="523" operator="greaterThan">
      <formula>15000</formula>
    </cfRule>
  </conditionalFormatting>
  <conditionalFormatting sqref="AJ18">
    <cfRule type="cellIs" dxfId="386" priority="520" operator="lessThan">
      <formula>15000</formula>
    </cfRule>
    <cfRule type="cellIs" dxfId="385" priority="521" operator="greaterThan">
      <formula>20000</formula>
    </cfRule>
  </conditionalFormatting>
  <conditionalFormatting sqref="AJ19">
    <cfRule type="cellIs" dxfId="384" priority="518" operator="lessThan">
      <formula>20000</formula>
    </cfRule>
    <cfRule type="cellIs" dxfId="383" priority="519" operator="greaterThan">
      <formula>50000</formula>
    </cfRule>
  </conditionalFormatting>
  <conditionalFormatting sqref="AJ20">
    <cfRule type="cellIs" dxfId="382" priority="516" operator="lessThan">
      <formula>50000</formula>
    </cfRule>
    <cfRule type="cellIs" dxfId="381" priority="517" operator="greaterThan">
      <formula>500000</formula>
    </cfRule>
  </conditionalFormatting>
  <conditionalFormatting sqref="AJ21">
    <cfRule type="cellIs" dxfId="380" priority="515" operator="lessThan">
      <formula>500000</formula>
    </cfRule>
  </conditionalFormatting>
  <conditionalFormatting sqref="AJ24">
    <cfRule type="cellIs" dxfId="379" priority="498" operator="greaterThan">
      <formula>1000</formula>
    </cfRule>
  </conditionalFormatting>
  <conditionalFormatting sqref="AJ25">
    <cfRule type="cellIs" dxfId="378" priority="496" operator="lessThan">
      <formula>1000</formula>
    </cfRule>
    <cfRule type="cellIs" dxfId="377" priority="497" operator="greaterThan">
      <formula>3000</formula>
    </cfRule>
  </conditionalFormatting>
  <conditionalFormatting sqref="AJ26">
    <cfRule type="cellIs" dxfId="376" priority="494" operator="lessThan">
      <formula>3000</formula>
    </cfRule>
    <cfRule type="cellIs" dxfId="375" priority="495" operator="greaterThan">
      <formula>5000</formula>
    </cfRule>
  </conditionalFormatting>
  <conditionalFormatting sqref="AJ27">
    <cfRule type="cellIs" dxfId="374" priority="492" operator="lessThan">
      <formula>5000</formula>
    </cfRule>
    <cfRule type="cellIs" dxfId="373" priority="493" operator="greaterThan">
      <formula>10000</formula>
    </cfRule>
  </conditionalFormatting>
  <conditionalFormatting sqref="AJ28">
    <cfRule type="cellIs" dxfId="372" priority="490" operator="lessThan">
      <formula>10000</formula>
    </cfRule>
    <cfRule type="cellIs" dxfId="371" priority="491" operator="greaterThan">
      <formula>15000</formula>
    </cfRule>
  </conditionalFormatting>
  <conditionalFormatting sqref="AJ29">
    <cfRule type="cellIs" dxfId="370" priority="488" operator="lessThan">
      <formula>15000</formula>
    </cfRule>
    <cfRule type="cellIs" dxfId="369" priority="489" operator="greaterThan">
      <formula>20000</formula>
    </cfRule>
  </conditionalFormatting>
  <conditionalFormatting sqref="AJ30">
    <cfRule type="cellIs" dxfId="368" priority="486" operator="lessThan">
      <formula>20000</formula>
    </cfRule>
    <cfRule type="cellIs" dxfId="367" priority="487" operator="greaterThan">
      <formula>50000</formula>
    </cfRule>
  </conditionalFormatting>
  <conditionalFormatting sqref="AJ31">
    <cfRule type="cellIs" dxfId="366" priority="484" operator="lessThan">
      <formula>50000</formula>
    </cfRule>
    <cfRule type="cellIs" dxfId="365" priority="485" operator="greaterThan">
      <formula>500000</formula>
    </cfRule>
  </conditionalFormatting>
  <conditionalFormatting sqref="AJ32">
    <cfRule type="cellIs" dxfId="364" priority="483" operator="lessThan">
      <formula>500000</formula>
    </cfRule>
  </conditionalFormatting>
  <conditionalFormatting sqref="AJ36">
    <cfRule type="cellIs" dxfId="363" priority="482" operator="greaterThan">
      <formula>1000</formula>
    </cfRule>
  </conditionalFormatting>
  <conditionalFormatting sqref="AJ37">
    <cfRule type="cellIs" dxfId="362" priority="480" operator="lessThan">
      <formula>1000</formula>
    </cfRule>
    <cfRule type="cellIs" dxfId="361" priority="481" operator="greaterThan">
      <formula>3000</formula>
    </cfRule>
  </conditionalFormatting>
  <conditionalFormatting sqref="AJ38">
    <cfRule type="cellIs" dxfId="360" priority="478" operator="lessThan">
      <formula>3000</formula>
    </cfRule>
    <cfRule type="cellIs" dxfId="359" priority="479" operator="greaterThan">
      <formula>5000</formula>
    </cfRule>
  </conditionalFormatting>
  <conditionalFormatting sqref="AJ39">
    <cfRule type="cellIs" dxfId="358" priority="476" operator="lessThan">
      <formula>5000</formula>
    </cfRule>
    <cfRule type="cellIs" dxfId="357" priority="477" operator="greaterThan">
      <formula>10000</formula>
    </cfRule>
  </conditionalFormatting>
  <conditionalFormatting sqref="AJ40">
    <cfRule type="cellIs" dxfId="356" priority="474" operator="lessThan">
      <formula>10000</formula>
    </cfRule>
    <cfRule type="cellIs" dxfId="355" priority="475" operator="greaterThan">
      <formula>15000</formula>
    </cfRule>
  </conditionalFormatting>
  <conditionalFormatting sqref="AJ41">
    <cfRule type="cellIs" dxfId="354" priority="472" operator="lessThan">
      <formula>15000</formula>
    </cfRule>
    <cfRule type="cellIs" dxfId="353" priority="473" operator="greaterThan">
      <formula>20000</formula>
    </cfRule>
  </conditionalFormatting>
  <conditionalFormatting sqref="AJ42">
    <cfRule type="cellIs" dxfId="352" priority="470" operator="lessThan">
      <formula>20000</formula>
    </cfRule>
    <cfRule type="cellIs" dxfId="351" priority="471" operator="greaterThan">
      <formula>50000</formula>
    </cfRule>
  </conditionalFormatting>
  <conditionalFormatting sqref="AJ43">
    <cfRule type="cellIs" dxfId="350" priority="468" operator="lessThan">
      <formula>50000</formula>
    </cfRule>
    <cfRule type="cellIs" dxfId="349" priority="469" operator="greaterThan">
      <formula>500000</formula>
    </cfRule>
  </conditionalFormatting>
  <conditionalFormatting sqref="AJ44">
    <cfRule type="cellIs" dxfId="348" priority="467" operator="lessThan">
      <formula>500000</formula>
    </cfRule>
  </conditionalFormatting>
  <conditionalFormatting sqref="AJ47">
    <cfRule type="cellIs" dxfId="347" priority="466" operator="greaterThan">
      <formula>1000</formula>
    </cfRule>
  </conditionalFormatting>
  <conditionalFormatting sqref="AJ48">
    <cfRule type="cellIs" dxfId="346" priority="464" operator="lessThan">
      <formula>1000</formula>
    </cfRule>
    <cfRule type="cellIs" dxfId="345" priority="465" operator="greaterThan">
      <formula>3000</formula>
    </cfRule>
  </conditionalFormatting>
  <conditionalFormatting sqref="AJ49">
    <cfRule type="cellIs" dxfId="344" priority="462" operator="lessThan">
      <formula>3000</formula>
    </cfRule>
    <cfRule type="cellIs" dxfId="343" priority="463" operator="greaterThan">
      <formula>5000</formula>
    </cfRule>
  </conditionalFormatting>
  <conditionalFormatting sqref="AJ50">
    <cfRule type="cellIs" dxfId="342" priority="460" operator="lessThan">
      <formula>5000</formula>
    </cfRule>
    <cfRule type="cellIs" dxfId="341" priority="461" operator="greaterThan">
      <formula>10000</formula>
    </cfRule>
  </conditionalFormatting>
  <conditionalFormatting sqref="AJ51">
    <cfRule type="cellIs" dxfId="340" priority="458" operator="lessThan">
      <formula>10000</formula>
    </cfRule>
    <cfRule type="cellIs" dxfId="339" priority="459" operator="greaterThan">
      <formula>15000</formula>
    </cfRule>
  </conditionalFormatting>
  <conditionalFormatting sqref="AJ52">
    <cfRule type="cellIs" dxfId="338" priority="456" operator="lessThan">
      <formula>15000</formula>
    </cfRule>
    <cfRule type="cellIs" dxfId="337" priority="457" operator="greaterThan">
      <formula>20000</formula>
    </cfRule>
  </conditionalFormatting>
  <conditionalFormatting sqref="AJ53">
    <cfRule type="cellIs" dxfId="336" priority="454" operator="lessThan">
      <formula>20000</formula>
    </cfRule>
    <cfRule type="cellIs" dxfId="335" priority="455" operator="greaterThan">
      <formula>50000</formula>
    </cfRule>
  </conditionalFormatting>
  <conditionalFormatting sqref="AJ54">
    <cfRule type="cellIs" dxfId="334" priority="452" operator="lessThan">
      <formula>50000</formula>
    </cfRule>
    <cfRule type="cellIs" dxfId="333" priority="453" operator="greaterThan">
      <formula>500000</formula>
    </cfRule>
  </conditionalFormatting>
  <conditionalFormatting sqref="AJ55">
    <cfRule type="cellIs" dxfId="332" priority="451" operator="lessThan">
      <formula>500000</formula>
    </cfRule>
  </conditionalFormatting>
  <conditionalFormatting sqref="AJ59">
    <cfRule type="cellIs" dxfId="331" priority="450" operator="greaterThan">
      <formula>1000</formula>
    </cfRule>
  </conditionalFormatting>
  <conditionalFormatting sqref="AJ60">
    <cfRule type="cellIs" dxfId="330" priority="448" operator="lessThan">
      <formula>1000</formula>
    </cfRule>
    <cfRule type="cellIs" dxfId="329" priority="449" operator="greaterThan">
      <formula>3000</formula>
    </cfRule>
  </conditionalFormatting>
  <conditionalFormatting sqref="AJ61">
    <cfRule type="cellIs" dxfId="328" priority="446" operator="lessThan">
      <formula>3000</formula>
    </cfRule>
    <cfRule type="cellIs" dxfId="327" priority="447" operator="greaterThan">
      <formula>5000</formula>
    </cfRule>
  </conditionalFormatting>
  <conditionalFormatting sqref="AJ62">
    <cfRule type="cellIs" dxfId="326" priority="444" operator="lessThan">
      <formula>5000</formula>
    </cfRule>
    <cfRule type="cellIs" dxfId="325" priority="445" operator="greaterThan">
      <formula>10000</formula>
    </cfRule>
  </conditionalFormatting>
  <conditionalFormatting sqref="AJ63">
    <cfRule type="cellIs" dxfId="324" priority="442" operator="lessThan">
      <formula>10000</formula>
    </cfRule>
    <cfRule type="cellIs" dxfId="323" priority="443" operator="greaterThan">
      <formula>15000</formula>
    </cfRule>
  </conditionalFormatting>
  <conditionalFormatting sqref="AJ64">
    <cfRule type="cellIs" dxfId="322" priority="440" operator="lessThan">
      <formula>15000</formula>
    </cfRule>
    <cfRule type="cellIs" dxfId="321" priority="441" operator="greaterThan">
      <formula>20000</formula>
    </cfRule>
  </conditionalFormatting>
  <conditionalFormatting sqref="AJ65">
    <cfRule type="cellIs" dxfId="320" priority="438" operator="lessThan">
      <formula>20000</formula>
    </cfRule>
    <cfRule type="cellIs" dxfId="319" priority="439" operator="greaterThan">
      <formula>50000</formula>
    </cfRule>
  </conditionalFormatting>
  <conditionalFormatting sqref="AJ66">
    <cfRule type="cellIs" dxfId="318" priority="436" operator="lessThan">
      <formula>50000</formula>
    </cfRule>
    <cfRule type="cellIs" dxfId="317" priority="437" operator="greaterThan">
      <formula>500000</formula>
    </cfRule>
  </conditionalFormatting>
  <conditionalFormatting sqref="AJ67">
    <cfRule type="cellIs" dxfId="316" priority="435" operator="lessThan">
      <formula>500000</formula>
    </cfRule>
  </conditionalFormatting>
  <conditionalFormatting sqref="AJ70">
    <cfRule type="cellIs" dxfId="315" priority="418" operator="greaterThan">
      <formula>1000</formula>
    </cfRule>
  </conditionalFormatting>
  <conditionalFormatting sqref="AJ71">
    <cfRule type="cellIs" dxfId="314" priority="416" operator="lessThan">
      <formula>1000</formula>
    </cfRule>
    <cfRule type="cellIs" dxfId="313" priority="417" operator="greaterThan">
      <formula>3000</formula>
    </cfRule>
  </conditionalFormatting>
  <conditionalFormatting sqref="AJ72">
    <cfRule type="cellIs" dxfId="312" priority="414" operator="lessThan">
      <formula>3000</formula>
    </cfRule>
    <cfRule type="cellIs" dxfId="311" priority="415" operator="greaterThan">
      <formula>5000</formula>
    </cfRule>
  </conditionalFormatting>
  <conditionalFormatting sqref="AJ73">
    <cfRule type="cellIs" dxfId="310" priority="412" operator="lessThan">
      <formula>5000</formula>
    </cfRule>
    <cfRule type="cellIs" dxfId="309" priority="413" operator="greaterThan">
      <formula>10000</formula>
    </cfRule>
  </conditionalFormatting>
  <conditionalFormatting sqref="AJ74">
    <cfRule type="cellIs" dxfId="308" priority="410" operator="lessThan">
      <formula>10000</formula>
    </cfRule>
    <cfRule type="cellIs" dxfId="307" priority="411" operator="greaterThan">
      <formula>15000</formula>
    </cfRule>
  </conditionalFormatting>
  <conditionalFormatting sqref="AJ75">
    <cfRule type="cellIs" dxfId="306" priority="408" operator="lessThan">
      <formula>15000</formula>
    </cfRule>
    <cfRule type="cellIs" dxfId="305" priority="409" operator="greaterThan">
      <formula>20000</formula>
    </cfRule>
  </conditionalFormatting>
  <conditionalFormatting sqref="AJ76">
    <cfRule type="cellIs" dxfId="304" priority="406" operator="lessThan">
      <formula>20000</formula>
    </cfRule>
    <cfRule type="cellIs" dxfId="303" priority="407" operator="greaterThan">
      <formula>50000</formula>
    </cfRule>
  </conditionalFormatting>
  <conditionalFormatting sqref="AJ77">
    <cfRule type="cellIs" dxfId="302" priority="404" operator="lessThan">
      <formula>50000</formula>
    </cfRule>
    <cfRule type="cellIs" dxfId="301" priority="405" operator="greaterThan">
      <formula>500000</formula>
    </cfRule>
  </conditionalFormatting>
  <conditionalFormatting sqref="AJ78">
    <cfRule type="cellIs" dxfId="300" priority="403" operator="lessThan">
      <formula>500000</formula>
    </cfRule>
  </conditionalFormatting>
  <conditionalFormatting sqref="AJ81">
    <cfRule type="cellIs" dxfId="299" priority="402" operator="greaterThan">
      <formula>1000</formula>
    </cfRule>
  </conditionalFormatting>
  <conditionalFormatting sqref="AJ82">
    <cfRule type="cellIs" dxfId="298" priority="400" operator="lessThan">
      <formula>1000</formula>
    </cfRule>
    <cfRule type="cellIs" dxfId="297" priority="401" operator="greaterThan">
      <formula>3000</formula>
    </cfRule>
  </conditionalFormatting>
  <conditionalFormatting sqref="AJ83">
    <cfRule type="cellIs" dxfId="296" priority="398" operator="lessThan">
      <formula>3000</formula>
    </cfRule>
    <cfRule type="cellIs" dxfId="295" priority="399" operator="greaterThan">
      <formula>5000</formula>
    </cfRule>
  </conditionalFormatting>
  <conditionalFormatting sqref="AJ84">
    <cfRule type="cellIs" dxfId="294" priority="396" operator="lessThan">
      <formula>5000</formula>
    </cfRule>
    <cfRule type="cellIs" dxfId="293" priority="397" operator="greaterThan">
      <formula>10000</formula>
    </cfRule>
  </conditionalFormatting>
  <conditionalFormatting sqref="AJ85">
    <cfRule type="cellIs" dxfId="292" priority="394" operator="lessThan">
      <formula>10000</formula>
    </cfRule>
    <cfRule type="cellIs" dxfId="291" priority="395" operator="greaterThan">
      <formula>15000</formula>
    </cfRule>
  </conditionalFormatting>
  <conditionalFormatting sqref="AJ86">
    <cfRule type="cellIs" dxfId="290" priority="392" operator="lessThan">
      <formula>15000</formula>
    </cfRule>
    <cfRule type="cellIs" dxfId="289" priority="393" operator="greaterThan">
      <formula>20000</formula>
    </cfRule>
  </conditionalFormatting>
  <conditionalFormatting sqref="AJ87">
    <cfRule type="cellIs" dxfId="288" priority="390" operator="lessThan">
      <formula>20000</formula>
    </cfRule>
    <cfRule type="cellIs" dxfId="287" priority="391" operator="greaterThan">
      <formula>50000</formula>
    </cfRule>
  </conditionalFormatting>
  <conditionalFormatting sqref="AJ88">
    <cfRule type="cellIs" dxfId="286" priority="388" operator="lessThan">
      <formula>50000</formula>
    </cfRule>
    <cfRule type="cellIs" dxfId="285" priority="389" operator="greaterThan">
      <formula>500000</formula>
    </cfRule>
  </conditionalFormatting>
  <conditionalFormatting sqref="AJ89">
    <cfRule type="cellIs" dxfId="284" priority="387" operator="lessThan">
      <formula>500000</formula>
    </cfRule>
  </conditionalFormatting>
  <conditionalFormatting sqref="AJ92">
    <cfRule type="cellIs" dxfId="283" priority="386" operator="greaterThan">
      <formula>1000</formula>
    </cfRule>
  </conditionalFormatting>
  <conditionalFormatting sqref="AJ93">
    <cfRule type="cellIs" dxfId="282" priority="384" operator="lessThan">
      <formula>1000</formula>
    </cfRule>
    <cfRule type="cellIs" dxfId="281" priority="385" operator="greaterThan">
      <formula>3000</formula>
    </cfRule>
  </conditionalFormatting>
  <conditionalFormatting sqref="AJ94">
    <cfRule type="cellIs" dxfId="280" priority="382" operator="lessThan">
      <formula>3000</formula>
    </cfRule>
    <cfRule type="cellIs" dxfId="279" priority="383" operator="greaterThan">
      <formula>5000</formula>
    </cfRule>
  </conditionalFormatting>
  <conditionalFormatting sqref="AJ95">
    <cfRule type="cellIs" dxfId="278" priority="380" operator="lessThan">
      <formula>5000</formula>
    </cfRule>
    <cfRule type="cellIs" dxfId="277" priority="381" operator="greaterThan">
      <formula>10000</formula>
    </cfRule>
  </conditionalFormatting>
  <conditionalFormatting sqref="AJ96">
    <cfRule type="cellIs" dxfId="276" priority="378" operator="lessThan">
      <formula>10000</formula>
    </cfRule>
    <cfRule type="cellIs" dxfId="275" priority="379" operator="greaterThan">
      <formula>15000</formula>
    </cfRule>
  </conditionalFormatting>
  <conditionalFormatting sqref="AJ97">
    <cfRule type="cellIs" dxfId="274" priority="376" operator="lessThan">
      <formula>15000</formula>
    </cfRule>
    <cfRule type="cellIs" dxfId="273" priority="377" operator="greaterThan">
      <formula>20000</formula>
    </cfRule>
  </conditionalFormatting>
  <conditionalFormatting sqref="AJ98">
    <cfRule type="cellIs" dxfId="272" priority="374" operator="lessThan">
      <formula>20000</formula>
    </cfRule>
    <cfRule type="cellIs" dxfId="271" priority="375" operator="greaterThan">
      <formula>50000</formula>
    </cfRule>
  </conditionalFormatting>
  <conditionalFormatting sqref="AJ99">
    <cfRule type="cellIs" dxfId="270" priority="372" operator="lessThan">
      <formula>50000</formula>
    </cfRule>
    <cfRule type="cellIs" dxfId="269" priority="373" operator="greaterThan">
      <formula>500000</formula>
    </cfRule>
  </conditionalFormatting>
  <conditionalFormatting sqref="AJ100">
    <cfRule type="cellIs" dxfId="268" priority="371" operator="lessThan">
      <formula>500000</formula>
    </cfRule>
  </conditionalFormatting>
  <conditionalFormatting sqref="AJ137">
    <cfRule type="cellIs" dxfId="267" priority="322" operator="greaterThan">
      <formula>1000</formula>
    </cfRule>
  </conditionalFormatting>
  <conditionalFormatting sqref="AJ171">
    <cfRule type="cellIs" dxfId="266" priority="306" operator="greaterThan">
      <formula>1000</formula>
    </cfRule>
  </conditionalFormatting>
  <conditionalFormatting sqref="AJ172">
    <cfRule type="cellIs" dxfId="265" priority="304" operator="lessThan">
      <formula>1000</formula>
    </cfRule>
    <cfRule type="cellIs" dxfId="264" priority="305" operator="greaterThan">
      <formula>3000</formula>
    </cfRule>
  </conditionalFormatting>
  <conditionalFormatting sqref="AJ173">
    <cfRule type="cellIs" dxfId="263" priority="302" operator="lessThan">
      <formula>3000</formula>
    </cfRule>
    <cfRule type="cellIs" dxfId="262" priority="303" operator="greaterThan">
      <formula>5000</formula>
    </cfRule>
  </conditionalFormatting>
  <conditionalFormatting sqref="AJ174">
    <cfRule type="cellIs" dxfId="261" priority="300" operator="lessThan">
      <formula>5000</formula>
    </cfRule>
    <cfRule type="cellIs" dxfId="260" priority="301" operator="greaterThan">
      <formula>10000</formula>
    </cfRule>
  </conditionalFormatting>
  <conditionalFormatting sqref="AJ175">
    <cfRule type="cellIs" dxfId="259" priority="298" operator="lessThan">
      <formula>10000</formula>
    </cfRule>
    <cfRule type="cellIs" dxfId="258" priority="299" operator="greaterThan">
      <formula>15000</formula>
    </cfRule>
  </conditionalFormatting>
  <conditionalFormatting sqref="AJ176">
    <cfRule type="cellIs" dxfId="257" priority="296" operator="lessThan">
      <formula>15000</formula>
    </cfRule>
    <cfRule type="cellIs" dxfId="256" priority="297" operator="greaterThan">
      <formula>20000</formula>
    </cfRule>
  </conditionalFormatting>
  <conditionalFormatting sqref="AJ177">
    <cfRule type="cellIs" dxfId="255" priority="294" operator="lessThan">
      <formula>20000</formula>
    </cfRule>
    <cfRule type="cellIs" dxfId="254" priority="295" operator="greaterThan">
      <formula>50000</formula>
    </cfRule>
  </conditionalFormatting>
  <conditionalFormatting sqref="AJ178">
    <cfRule type="cellIs" dxfId="253" priority="292" operator="lessThan">
      <formula>50000</formula>
    </cfRule>
    <cfRule type="cellIs" dxfId="252" priority="293" operator="greaterThan">
      <formula>500000</formula>
    </cfRule>
  </conditionalFormatting>
  <conditionalFormatting sqref="AJ179">
    <cfRule type="cellIs" dxfId="251" priority="291" operator="lessThan">
      <formula>500000</formula>
    </cfRule>
  </conditionalFormatting>
  <conditionalFormatting sqref="AJ183">
    <cfRule type="cellIs" dxfId="250" priority="290" operator="greaterThan">
      <formula>1000</formula>
    </cfRule>
  </conditionalFormatting>
  <conditionalFormatting sqref="AJ184">
    <cfRule type="cellIs" dxfId="249" priority="288" operator="lessThan">
      <formula>1000</formula>
    </cfRule>
    <cfRule type="cellIs" dxfId="248" priority="289" operator="greaterThan">
      <formula>3000</formula>
    </cfRule>
  </conditionalFormatting>
  <conditionalFormatting sqref="AJ185">
    <cfRule type="cellIs" dxfId="247" priority="286" operator="lessThan">
      <formula>3000</formula>
    </cfRule>
    <cfRule type="cellIs" dxfId="246" priority="287" operator="greaterThan">
      <formula>5000</formula>
    </cfRule>
  </conditionalFormatting>
  <conditionalFormatting sqref="AJ186">
    <cfRule type="cellIs" dxfId="245" priority="284" operator="lessThan">
      <formula>5000</formula>
    </cfRule>
    <cfRule type="cellIs" dxfId="244" priority="285" operator="greaterThan">
      <formula>10000</formula>
    </cfRule>
  </conditionalFormatting>
  <conditionalFormatting sqref="AJ187">
    <cfRule type="cellIs" dxfId="243" priority="282" operator="lessThan">
      <formula>10000</formula>
    </cfRule>
    <cfRule type="cellIs" dxfId="242" priority="283" operator="greaterThan">
      <formula>15000</formula>
    </cfRule>
  </conditionalFormatting>
  <conditionalFormatting sqref="AJ188">
    <cfRule type="cellIs" dxfId="241" priority="280" operator="lessThan">
      <formula>15000</formula>
    </cfRule>
    <cfRule type="cellIs" dxfId="240" priority="281" operator="greaterThan">
      <formula>20000</formula>
    </cfRule>
  </conditionalFormatting>
  <conditionalFormatting sqref="AJ189">
    <cfRule type="cellIs" dxfId="239" priority="278" operator="lessThan">
      <formula>20000</formula>
    </cfRule>
    <cfRule type="cellIs" dxfId="238" priority="279" operator="greaterThan">
      <formula>50000</formula>
    </cfRule>
  </conditionalFormatting>
  <conditionalFormatting sqref="AJ190">
    <cfRule type="cellIs" dxfId="237" priority="276" operator="lessThan">
      <formula>50000</formula>
    </cfRule>
    <cfRule type="cellIs" dxfId="236" priority="277" operator="greaterThan">
      <formula>500000</formula>
    </cfRule>
  </conditionalFormatting>
  <conditionalFormatting sqref="AJ191">
    <cfRule type="cellIs" dxfId="235" priority="275" operator="lessThan">
      <formula>500000</formula>
    </cfRule>
  </conditionalFormatting>
  <conditionalFormatting sqref="AJ194">
    <cfRule type="cellIs" dxfId="234" priority="274" operator="greaterThan">
      <formula>1000</formula>
    </cfRule>
  </conditionalFormatting>
  <conditionalFormatting sqref="AJ195">
    <cfRule type="cellIs" dxfId="233" priority="272" operator="lessThan">
      <formula>1000</formula>
    </cfRule>
    <cfRule type="cellIs" dxfId="232" priority="273" operator="greaterThan">
      <formula>3000</formula>
    </cfRule>
  </conditionalFormatting>
  <conditionalFormatting sqref="AJ196">
    <cfRule type="cellIs" dxfId="231" priority="270" operator="lessThan">
      <formula>3000</formula>
    </cfRule>
    <cfRule type="cellIs" dxfId="230" priority="271" operator="greaterThan">
      <formula>5000</formula>
    </cfRule>
  </conditionalFormatting>
  <conditionalFormatting sqref="AJ197">
    <cfRule type="cellIs" dxfId="229" priority="268" operator="lessThan">
      <formula>5000</formula>
    </cfRule>
    <cfRule type="cellIs" dxfId="228" priority="269" operator="greaterThan">
      <formula>10000</formula>
    </cfRule>
  </conditionalFormatting>
  <conditionalFormatting sqref="AJ198">
    <cfRule type="cellIs" dxfId="227" priority="266" operator="lessThan">
      <formula>10000</formula>
    </cfRule>
    <cfRule type="cellIs" dxfId="226" priority="267" operator="greaterThan">
      <formula>15000</formula>
    </cfRule>
  </conditionalFormatting>
  <conditionalFormatting sqref="AJ199">
    <cfRule type="cellIs" dxfId="225" priority="264" operator="lessThan">
      <formula>15000</formula>
    </cfRule>
    <cfRule type="cellIs" dxfId="224" priority="265" operator="greaterThan">
      <formula>20000</formula>
    </cfRule>
  </conditionalFormatting>
  <conditionalFormatting sqref="AJ200">
    <cfRule type="cellIs" dxfId="223" priority="262" operator="lessThan">
      <formula>20000</formula>
    </cfRule>
    <cfRule type="cellIs" dxfId="222" priority="263" operator="greaterThan">
      <formula>50000</formula>
    </cfRule>
  </conditionalFormatting>
  <conditionalFormatting sqref="AJ201">
    <cfRule type="cellIs" dxfId="221" priority="260" operator="lessThan">
      <formula>50000</formula>
    </cfRule>
    <cfRule type="cellIs" dxfId="220" priority="261" operator="greaterThan">
      <formula>500000</formula>
    </cfRule>
  </conditionalFormatting>
  <conditionalFormatting sqref="AJ202">
    <cfRule type="cellIs" dxfId="219" priority="259" operator="lessThan">
      <formula>500000</formula>
    </cfRule>
  </conditionalFormatting>
  <conditionalFormatting sqref="AY9:AZ104 AY114:AZ115 AY125:AZ126 AY136:AZ137 AY147:AZ148 AY158:AZ159 AY169:AZ203">
    <cfRule type="cellIs" dxfId="218" priority="255" operator="lessThan">
      <formula>0</formula>
    </cfRule>
    <cfRule type="cellIs" dxfId="217" priority="256" operator="greaterThan">
      <formula>0</formula>
    </cfRule>
  </conditionalFormatting>
  <conditionalFormatting sqref="AF12">
    <cfRule type="containsBlanks" dxfId="216" priority="253">
      <formula>LEN(TRIM(AF12))=0</formula>
    </cfRule>
  </conditionalFormatting>
  <conditionalFormatting sqref="AF21">
    <cfRule type="cellIs" dxfId="215" priority="248" operator="notEqual">
      <formula>"+"</formula>
    </cfRule>
  </conditionalFormatting>
  <conditionalFormatting sqref="AF21">
    <cfRule type="containsBlanks" dxfId="214" priority="247">
      <formula>LEN(TRIM(AF21))=0</formula>
    </cfRule>
  </conditionalFormatting>
  <conditionalFormatting sqref="AF13:AF20">
    <cfRule type="cellIs" dxfId="213" priority="246" operator="notEqual">
      <formula>"+"</formula>
    </cfRule>
  </conditionalFormatting>
  <conditionalFormatting sqref="AF13:AF20">
    <cfRule type="containsBlanks" dxfId="212" priority="245">
      <formula>LEN(TRIM(AF13))=0</formula>
    </cfRule>
  </conditionalFormatting>
  <conditionalFormatting sqref="AF32">
    <cfRule type="cellIs" dxfId="211" priority="244" operator="notEqual">
      <formula>"+"</formula>
    </cfRule>
  </conditionalFormatting>
  <conditionalFormatting sqref="AF32">
    <cfRule type="containsBlanks" dxfId="210" priority="243">
      <formula>LEN(TRIM(AF32))=0</formula>
    </cfRule>
  </conditionalFormatting>
  <conditionalFormatting sqref="AF24:AF31">
    <cfRule type="cellIs" dxfId="209" priority="242" operator="notEqual">
      <formula>"+"</formula>
    </cfRule>
  </conditionalFormatting>
  <conditionalFormatting sqref="AF24:AF31">
    <cfRule type="containsBlanks" dxfId="208" priority="241">
      <formula>LEN(TRIM(AF24))=0</formula>
    </cfRule>
  </conditionalFormatting>
  <conditionalFormatting sqref="AF44">
    <cfRule type="cellIs" dxfId="207" priority="240" operator="notEqual">
      <formula>"+"</formula>
    </cfRule>
  </conditionalFormatting>
  <conditionalFormatting sqref="AF44">
    <cfRule type="containsBlanks" dxfId="206" priority="239">
      <formula>LEN(TRIM(AF44))=0</formula>
    </cfRule>
  </conditionalFormatting>
  <conditionalFormatting sqref="AF36:AF43">
    <cfRule type="cellIs" dxfId="205" priority="238" operator="notEqual">
      <formula>"+"</formula>
    </cfRule>
  </conditionalFormatting>
  <conditionalFormatting sqref="AF36:AF43">
    <cfRule type="containsBlanks" dxfId="204" priority="237">
      <formula>LEN(TRIM(AF36))=0</formula>
    </cfRule>
  </conditionalFormatting>
  <conditionalFormatting sqref="AF55">
    <cfRule type="cellIs" dxfId="203" priority="236" operator="notEqual">
      <formula>"+"</formula>
    </cfRule>
  </conditionalFormatting>
  <conditionalFormatting sqref="AF55">
    <cfRule type="containsBlanks" dxfId="202" priority="235">
      <formula>LEN(TRIM(AF55))=0</formula>
    </cfRule>
  </conditionalFormatting>
  <conditionalFormatting sqref="AF47:AF54">
    <cfRule type="cellIs" dxfId="201" priority="234" operator="notEqual">
      <formula>"+"</formula>
    </cfRule>
  </conditionalFormatting>
  <conditionalFormatting sqref="AF47:AF54">
    <cfRule type="containsBlanks" dxfId="200" priority="233">
      <formula>LEN(TRIM(AF47))=0</formula>
    </cfRule>
  </conditionalFormatting>
  <conditionalFormatting sqref="AF67">
    <cfRule type="cellIs" dxfId="199" priority="232" operator="notEqual">
      <formula>"+"</formula>
    </cfRule>
  </conditionalFormatting>
  <conditionalFormatting sqref="AF67">
    <cfRule type="containsBlanks" dxfId="198" priority="231">
      <formula>LEN(TRIM(AF67))=0</formula>
    </cfRule>
  </conditionalFormatting>
  <conditionalFormatting sqref="AF59:AF66">
    <cfRule type="cellIs" dxfId="197" priority="230" operator="notEqual">
      <formula>"+"</formula>
    </cfRule>
  </conditionalFormatting>
  <conditionalFormatting sqref="AF59:AF66">
    <cfRule type="containsBlanks" dxfId="196" priority="229">
      <formula>LEN(TRIM(AF59))=0</formula>
    </cfRule>
  </conditionalFormatting>
  <conditionalFormatting sqref="AF78">
    <cfRule type="cellIs" dxfId="195" priority="228" operator="notEqual">
      <formula>"+"</formula>
    </cfRule>
  </conditionalFormatting>
  <conditionalFormatting sqref="AF78">
    <cfRule type="containsBlanks" dxfId="194" priority="227">
      <formula>LEN(TRIM(AF78))=0</formula>
    </cfRule>
  </conditionalFormatting>
  <conditionalFormatting sqref="AF70:AF77">
    <cfRule type="cellIs" dxfId="193" priority="226" operator="notEqual">
      <formula>"+"</formula>
    </cfRule>
  </conditionalFormatting>
  <conditionalFormatting sqref="AF70:AF77">
    <cfRule type="containsBlanks" dxfId="192" priority="225">
      <formula>LEN(TRIM(AF70))=0</formula>
    </cfRule>
  </conditionalFormatting>
  <conditionalFormatting sqref="AF89">
    <cfRule type="cellIs" dxfId="191" priority="224" operator="notEqual">
      <formula>"+"</formula>
    </cfRule>
  </conditionalFormatting>
  <conditionalFormatting sqref="AF89">
    <cfRule type="containsBlanks" dxfId="190" priority="223">
      <formula>LEN(TRIM(AF89))=0</formula>
    </cfRule>
  </conditionalFormatting>
  <conditionalFormatting sqref="AF81:AF88">
    <cfRule type="cellIs" dxfId="189" priority="222" operator="notEqual">
      <formula>"+"</formula>
    </cfRule>
  </conditionalFormatting>
  <conditionalFormatting sqref="AF81:AF88">
    <cfRule type="containsBlanks" dxfId="188" priority="221">
      <formula>LEN(TRIM(AF81))=0</formula>
    </cfRule>
  </conditionalFormatting>
  <conditionalFormatting sqref="AF100">
    <cfRule type="cellIs" dxfId="187" priority="220" operator="notEqual">
      <formula>"+"</formula>
    </cfRule>
  </conditionalFormatting>
  <conditionalFormatting sqref="AF100">
    <cfRule type="containsBlanks" dxfId="186" priority="219">
      <formula>LEN(TRIM(AF100))=0</formula>
    </cfRule>
  </conditionalFormatting>
  <conditionalFormatting sqref="AF92:AF99">
    <cfRule type="cellIs" dxfId="185" priority="218" operator="notEqual">
      <formula>"+"</formula>
    </cfRule>
  </conditionalFormatting>
  <conditionalFormatting sqref="AF92:AF99">
    <cfRule type="containsBlanks" dxfId="184" priority="217">
      <formula>LEN(TRIM(AF92))=0</formula>
    </cfRule>
  </conditionalFormatting>
  <conditionalFormatting sqref="AF179">
    <cfRule type="cellIs" dxfId="183" priority="200" operator="notEqual">
      <formula>"+"</formula>
    </cfRule>
  </conditionalFormatting>
  <conditionalFormatting sqref="AF179">
    <cfRule type="containsBlanks" dxfId="182" priority="199">
      <formula>LEN(TRIM(AF179))=0</formula>
    </cfRule>
  </conditionalFormatting>
  <conditionalFormatting sqref="AF171:AF178">
    <cfRule type="cellIs" dxfId="181" priority="198" operator="notEqual">
      <formula>"+"</formula>
    </cfRule>
  </conditionalFormatting>
  <conditionalFormatting sqref="AF171:AF178">
    <cfRule type="containsBlanks" dxfId="180" priority="197">
      <formula>LEN(TRIM(AF171))=0</formula>
    </cfRule>
  </conditionalFormatting>
  <conditionalFormatting sqref="AF191">
    <cfRule type="cellIs" dxfId="179" priority="196" operator="notEqual">
      <formula>"+"</formula>
    </cfRule>
  </conditionalFormatting>
  <conditionalFormatting sqref="AF191">
    <cfRule type="containsBlanks" dxfId="178" priority="195">
      <formula>LEN(TRIM(AF191))=0</formula>
    </cfRule>
  </conditionalFormatting>
  <conditionalFormatting sqref="AF183:AF190">
    <cfRule type="cellIs" dxfId="177" priority="194" operator="notEqual">
      <formula>"+"</formula>
    </cfRule>
  </conditionalFormatting>
  <conditionalFormatting sqref="AF183:AF190">
    <cfRule type="containsBlanks" dxfId="176" priority="193">
      <formula>LEN(TRIM(AF183))=0</formula>
    </cfRule>
  </conditionalFormatting>
  <conditionalFormatting sqref="AF202">
    <cfRule type="cellIs" dxfId="175" priority="192" operator="notEqual">
      <formula>"+"</formula>
    </cfRule>
  </conditionalFormatting>
  <conditionalFormatting sqref="AF202">
    <cfRule type="containsBlanks" dxfId="174" priority="191">
      <formula>LEN(TRIM(AF202))=0</formula>
    </cfRule>
  </conditionalFormatting>
  <conditionalFormatting sqref="AF194:AF201">
    <cfRule type="cellIs" dxfId="173" priority="190" operator="notEqual">
      <formula>"+"</formula>
    </cfRule>
  </conditionalFormatting>
  <conditionalFormatting sqref="AF194:AF201">
    <cfRule type="containsBlanks" dxfId="172" priority="189">
      <formula>LEN(TRIM(AF194))=0</formula>
    </cfRule>
  </conditionalFormatting>
  <conditionalFormatting sqref="R169">
    <cfRule type="cellIs" dxfId="171" priority="179" operator="lessThan">
      <formula>"+"</formula>
    </cfRule>
    <cfRule type="cellIs" dxfId="170" priority="180" operator="greaterThan">
      <formula>"+"</formula>
    </cfRule>
  </conditionalFormatting>
  <conditionalFormatting sqref="R169">
    <cfRule type="cellIs" dxfId="169" priority="177" operator="lessThan">
      <formula>"+"</formula>
    </cfRule>
    <cfRule type="cellIs" dxfId="168" priority="178" operator="greaterThan">
      <formula>"+"</formula>
    </cfRule>
  </conditionalFormatting>
  <conditionalFormatting sqref="R115">
    <cfRule type="cellIs" dxfId="167" priority="175" operator="lessThan">
      <formula>"+"</formula>
    </cfRule>
    <cfRule type="cellIs" dxfId="166" priority="176" operator="greaterThan">
      <formula>"+"</formula>
    </cfRule>
  </conditionalFormatting>
  <conditionalFormatting sqref="R115:X115 Z115:AE115">
    <cfRule type="cellIs" dxfId="165" priority="173" operator="lessThan">
      <formula>"+"</formula>
    </cfRule>
    <cfRule type="cellIs" dxfId="164" priority="174" operator="greaterThan">
      <formula>"+"</formula>
    </cfRule>
  </conditionalFormatting>
  <conditionalFormatting sqref="Y126 R126">
    <cfRule type="cellIs" dxfId="163" priority="171" operator="lessThan">
      <formula>"+"</formula>
    </cfRule>
    <cfRule type="cellIs" dxfId="162" priority="172" operator="greaterThan">
      <formula>"+"</formula>
    </cfRule>
  </conditionalFormatting>
  <conditionalFormatting sqref="R126:AE126">
    <cfRule type="cellIs" dxfId="161" priority="169" operator="lessThan">
      <formula>"+"</formula>
    </cfRule>
    <cfRule type="cellIs" dxfId="160" priority="170" operator="greaterThan">
      <formula>"+"</formula>
    </cfRule>
  </conditionalFormatting>
  <conditionalFormatting sqref="Y137 R137">
    <cfRule type="cellIs" dxfId="159" priority="167" operator="lessThan">
      <formula>"+"</formula>
    </cfRule>
    <cfRule type="cellIs" dxfId="158" priority="168" operator="greaterThan">
      <formula>"+"</formula>
    </cfRule>
  </conditionalFormatting>
  <conditionalFormatting sqref="R137:AE137">
    <cfRule type="cellIs" dxfId="157" priority="165" operator="lessThan">
      <formula>"+"</formula>
    </cfRule>
    <cfRule type="cellIs" dxfId="156" priority="166" operator="greaterThan">
      <formula>"+"</formula>
    </cfRule>
  </conditionalFormatting>
  <conditionalFormatting sqref="R148 Y148:Y157 Y159:Y168">
    <cfRule type="cellIs" dxfId="155" priority="163" operator="lessThan">
      <formula>"+"</formula>
    </cfRule>
    <cfRule type="cellIs" dxfId="154" priority="164" operator="greaterThan">
      <formula>"+"</formula>
    </cfRule>
  </conditionalFormatting>
  <conditionalFormatting sqref="R148:AE148 Y149:Y157 Y159:Y168">
    <cfRule type="cellIs" dxfId="153" priority="161" operator="lessThan">
      <formula>"+"</formula>
    </cfRule>
    <cfRule type="cellIs" dxfId="152" priority="162" operator="greaterThan">
      <formula>"+"</formula>
    </cfRule>
  </conditionalFormatting>
  <conditionalFormatting sqref="R159">
    <cfRule type="cellIs" dxfId="151" priority="159" operator="lessThan">
      <formula>"+"</formula>
    </cfRule>
    <cfRule type="cellIs" dxfId="150" priority="160" operator="greaterThan">
      <formula>"+"</formula>
    </cfRule>
  </conditionalFormatting>
  <conditionalFormatting sqref="R159:X159 Z159:AE159">
    <cfRule type="cellIs" dxfId="149" priority="157" operator="lessThan">
      <formula>"+"</formula>
    </cfRule>
    <cfRule type="cellIs" dxfId="148" priority="158" operator="greaterThan">
      <formula>"+"</formula>
    </cfRule>
  </conditionalFormatting>
  <conditionalFormatting sqref="Y104 R104">
    <cfRule type="cellIs" dxfId="147" priority="155" operator="lessThan">
      <formula>"+"</formula>
    </cfRule>
    <cfRule type="cellIs" dxfId="146" priority="156" operator="greaterThan">
      <formula>"+"</formula>
    </cfRule>
  </conditionalFormatting>
  <conditionalFormatting sqref="R104:AE104">
    <cfRule type="cellIs" dxfId="145" priority="153" operator="lessThan">
      <formula>"+"</formula>
    </cfRule>
    <cfRule type="cellIs" dxfId="144" priority="154" operator="greaterThan">
      <formula>"+"</formula>
    </cfRule>
  </conditionalFormatting>
  <conditionalFormatting sqref="R114">
    <cfRule type="cellIs" dxfId="143" priority="149" operator="lessThan">
      <formula>"+"</formula>
    </cfRule>
    <cfRule type="cellIs" dxfId="142" priority="150" operator="greaterThan">
      <formula>"+"</formula>
    </cfRule>
  </conditionalFormatting>
  <conditionalFormatting sqref="R147">
    <cfRule type="cellIs" dxfId="141" priority="147" operator="lessThan">
      <formula>"+"</formula>
    </cfRule>
    <cfRule type="cellIs" dxfId="140" priority="148" operator="greaterThan">
      <formula>"+"</formula>
    </cfRule>
  </conditionalFormatting>
  <conditionalFormatting sqref="R147">
    <cfRule type="cellIs" dxfId="139" priority="145" operator="lessThan">
      <formula>"+"</formula>
    </cfRule>
    <cfRule type="cellIs" dxfId="138" priority="146" operator="greaterThan">
      <formula>"+"</formula>
    </cfRule>
  </conditionalFormatting>
  <conditionalFormatting sqref="R158">
    <cfRule type="cellIs" dxfId="137" priority="143" operator="lessThan">
      <formula>"+"</formula>
    </cfRule>
    <cfRule type="cellIs" dxfId="136" priority="144" operator="greaterThan">
      <formula>"+"</formula>
    </cfRule>
  </conditionalFormatting>
  <conditionalFormatting sqref="R158">
    <cfRule type="cellIs" dxfId="135" priority="141" operator="lessThan">
      <formula>"+"</formula>
    </cfRule>
    <cfRule type="cellIs" dxfId="134" priority="142" operator="greaterThan">
      <formula>"+"</formula>
    </cfRule>
  </conditionalFormatting>
  <conditionalFormatting sqref="AY105:AZ113">
    <cfRule type="cellIs" dxfId="133" priority="131" stopIfTrue="1" operator="lessThan">
      <formula>0</formula>
    </cfRule>
    <cfRule type="cellIs" dxfId="132" priority="132" stopIfTrue="1" operator="greaterThan">
      <formula>0</formula>
    </cfRule>
  </conditionalFormatting>
  <conditionalFormatting sqref="AJ105">
    <cfRule type="cellIs" dxfId="131" priority="130" operator="greaterThan">
      <formula>1000</formula>
    </cfRule>
  </conditionalFormatting>
  <conditionalFormatting sqref="AJ106">
    <cfRule type="cellIs" dxfId="130" priority="128" operator="lessThan">
      <formula>1000</formula>
    </cfRule>
    <cfRule type="cellIs" dxfId="129" priority="129" operator="greaterThan">
      <formula>3000</formula>
    </cfRule>
  </conditionalFormatting>
  <conditionalFormatting sqref="AJ107">
    <cfRule type="cellIs" dxfId="128" priority="126" operator="lessThan">
      <formula>3000</formula>
    </cfRule>
    <cfRule type="cellIs" dxfId="127" priority="127" operator="greaterThan">
      <formula>5000</formula>
    </cfRule>
  </conditionalFormatting>
  <conditionalFormatting sqref="AJ108">
    <cfRule type="cellIs" dxfId="126" priority="124" operator="lessThan">
      <formula>5000</formula>
    </cfRule>
    <cfRule type="cellIs" dxfId="125" priority="125" operator="greaterThan">
      <formula>10000</formula>
    </cfRule>
  </conditionalFormatting>
  <conditionalFormatting sqref="AJ109">
    <cfRule type="cellIs" dxfId="124" priority="122" operator="lessThan">
      <formula>10000</formula>
    </cfRule>
    <cfRule type="cellIs" dxfId="123" priority="123" operator="greaterThan">
      <formula>15000</formula>
    </cfRule>
  </conditionalFormatting>
  <conditionalFormatting sqref="AJ110">
    <cfRule type="cellIs" dxfId="122" priority="120" operator="lessThan">
      <formula>15000</formula>
    </cfRule>
    <cfRule type="cellIs" dxfId="121" priority="121" operator="greaterThan">
      <formula>20000</formula>
    </cfRule>
  </conditionalFormatting>
  <conditionalFormatting sqref="AJ111">
    <cfRule type="cellIs" dxfId="120" priority="118" operator="lessThan">
      <formula>20000</formula>
    </cfRule>
    <cfRule type="cellIs" dxfId="119" priority="119" operator="greaterThan">
      <formula>50000</formula>
    </cfRule>
  </conditionalFormatting>
  <conditionalFormatting sqref="AJ112">
    <cfRule type="cellIs" dxfId="118" priority="116" operator="lessThan">
      <formula>50000</formula>
    </cfRule>
    <cfRule type="cellIs" dxfId="117" priority="117" operator="greaterThan">
      <formula>500000</formula>
    </cfRule>
  </conditionalFormatting>
  <conditionalFormatting sqref="AJ113">
    <cfRule type="cellIs" dxfId="116" priority="115" operator="lessThan">
      <formula>500000</formula>
    </cfRule>
  </conditionalFormatting>
  <conditionalFormatting sqref="AY105:AZ113">
    <cfRule type="cellIs" dxfId="115" priority="113" operator="lessThan">
      <formula>0</formula>
    </cfRule>
    <cfRule type="cellIs" dxfId="114" priority="114" operator="greaterThan">
      <formula>0</formula>
    </cfRule>
  </conditionalFormatting>
  <conditionalFormatting sqref="AY116:AZ124">
    <cfRule type="cellIs" dxfId="113" priority="111" stopIfTrue="1" operator="lessThan">
      <formula>0</formula>
    </cfRule>
    <cfRule type="cellIs" dxfId="112" priority="112" stopIfTrue="1" operator="greaterThan">
      <formula>0</formula>
    </cfRule>
  </conditionalFormatting>
  <conditionalFormatting sqref="AJ116">
    <cfRule type="cellIs" dxfId="111" priority="110" operator="greaterThan">
      <formula>1000</formula>
    </cfRule>
  </conditionalFormatting>
  <conditionalFormatting sqref="AJ117">
    <cfRule type="cellIs" dxfId="110" priority="108" operator="lessThan">
      <formula>1000</formula>
    </cfRule>
    <cfRule type="cellIs" dxfId="109" priority="109" operator="greaterThan">
      <formula>3000</formula>
    </cfRule>
  </conditionalFormatting>
  <conditionalFormatting sqref="AJ118">
    <cfRule type="cellIs" dxfId="108" priority="106" operator="lessThan">
      <formula>3000</formula>
    </cfRule>
    <cfRule type="cellIs" dxfId="107" priority="107" operator="greaterThan">
      <formula>5000</formula>
    </cfRule>
  </conditionalFormatting>
  <conditionalFormatting sqref="AJ119">
    <cfRule type="cellIs" dxfId="106" priority="104" operator="lessThan">
      <formula>5000</formula>
    </cfRule>
    <cfRule type="cellIs" dxfId="105" priority="105" operator="greaterThan">
      <formula>10000</formula>
    </cfRule>
  </conditionalFormatting>
  <conditionalFormatting sqref="AJ120">
    <cfRule type="cellIs" dxfId="104" priority="102" operator="lessThan">
      <formula>10000</formula>
    </cfRule>
    <cfRule type="cellIs" dxfId="103" priority="103" operator="greaterThan">
      <formula>15000</formula>
    </cfRule>
  </conditionalFormatting>
  <conditionalFormatting sqref="AJ121">
    <cfRule type="cellIs" dxfId="102" priority="100" operator="lessThan">
      <formula>15000</formula>
    </cfRule>
    <cfRule type="cellIs" dxfId="101" priority="101" operator="greaterThan">
      <formula>20000</formula>
    </cfRule>
  </conditionalFormatting>
  <conditionalFormatting sqref="AJ122">
    <cfRule type="cellIs" dxfId="100" priority="98" operator="lessThan">
      <formula>20000</formula>
    </cfRule>
    <cfRule type="cellIs" dxfId="99" priority="99" operator="greaterThan">
      <formula>50000</formula>
    </cfRule>
  </conditionalFormatting>
  <conditionalFormatting sqref="AJ123">
    <cfRule type="cellIs" dxfId="98" priority="96" operator="lessThan">
      <formula>50000</formula>
    </cfRule>
    <cfRule type="cellIs" dxfId="97" priority="97" operator="greaterThan">
      <formula>500000</formula>
    </cfRule>
  </conditionalFormatting>
  <conditionalFormatting sqref="AJ124">
    <cfRule type="cellIs" dxfId="96" priority="95" operator="lessThan">
      <formula>500000</formula>
    </cfRule>
  </conditionalFormatting>
  <conditionalFormatting sqref="AY116:AZ124">
    <cfRule type="cellIs" dxfId="95" priority="93" operator="lessThan">
      <formula>0</formula>
    </cfRule>
    <cfRule type="cellIs" dxfId="94" priority="94" operator="greaterThan">
      <formula>0</formula>
    </cfRule>
  </conditionalFormatting>
  <conditionalFormatting sqref="AY127:AZ135">
    <cfRule type="cellIs" dxfId="93" priority="91" stopIfTrue="1" operator="lessThan">
      <formula>0</formula>
    </cfRule>
    <cfRule type="cellIs" dxfId="92" priority="92" stopIfTrue="1" operator="greaterThan">
      <formula>0</formula>
    </cfRule>
  </conditionalFormatting>
  <conditionalFormatting sqref="AJ127">
    <cfRule type="cellIs" dxfId="91" priority="90" operator="greaterThan">
      <formula>1000</formula>
    </cfRule>
  </conditionalFormatting>
  <conditionalFormatting sqref="AJ128">
    <cfRule type="cellIs" dxfId="90" priority="88" operator="lessThan">
      <formula>1000</formula>
    </cfRule>
    <cfRule type="cellIs" dxfId="89" priority="89" operator="greaterThan">
      <formula>3000</formula>
    </cfRule>
  </conditionalFormatting>
  <conditionalFormatting sqref="AJ129">
    <cfRule type="cellIs" dxfId="88" priority="86" operator="lessThan">
      <formula>3000</formula>
    </cfRule>
    <cfRule type="cellIs" dxfId="87" priority="87" operator="greaterThan">
      <formula>5000</formula>
    </cfRule>
  </conditionalFormatting>
  <conditionalFormatting sqref="AJ130">
    <cfRule type="cellIs" dxfId="86" priority="84" operator="lessThan">
      <formula>5000</formula>
    </cfRule>
    <cfRule type="cellIs" dxfId="85" priority="85" operator="greaterThan">
      <formula>10000</formula>
    </cfRule>
  </conditionalFormatting>
  <conditionalFormatting sqref="AJ131">
    <cfRule type="cellIs" dxfId="84" priority="82" operator="lessThan">
      <formula>10000</formula>
    </cfRule>
    <cfRule type="cellIs" dxfId="83" priority="83" operator="greaterThan">
      <formula>15000</formula>
    </cfRule>
  </conditionalFormatting>
  <conditionalFormatting sqref="AJ132">
    <cfRule type="cellIs" dxfId="82" priority="80" operator="lessThan">
      <formula>15000</formula>
    </cfRule>
    <cfRule type="cellIs" dxfId="81" priority="81" operator="greaterThan">
      <formula>20000</formula>
    </cfRule>
  </conditionalFormatting>
  <conditionalFormatting sqref="AJ133">
    <cfRule type="cellIs" dxfId="80" priority="78" operator="lessThan">
      <formula>20000</formula>
    </cfRule>
    <cfRule type="cellIs" dxfId="79" priority="79" operator="greaterThan">
      <formula>50000</formula>
    </cfRule>
  </conditionalFormatting>
  <conditionalFormatting sqref="AJ134">
    <cfRule type="cellIs" dxfId="78" priority="76" operator="lessThan">
      <formula>50000</formula>
    </cfRule>
    <cfRule type="cellIs" dxfId="77" priority="77" operator="greaterThan">
      <formula>500000</formula>
    </cfRule>
  </conditionalFormatting>
  <conditionalFormatting sqref="AJ135">
    <cfRule type="cellIs" dxfId="76" priority="75" operator="lessThan">
      <formula>500000</formula>
    </cfRule>
  </conditionalFormatting>
  <conditionalFormatting sqref="AY127:AZ135">
    <cfRule type="cellIs" dxfId="75" priority="73" operator="lessThan">
      <formula>0</formula>
    </cfRule>
    <cfRule type="cellIs" dxfId="74" priority="74" operator="greaterThan">
      <formula>0</formula>
    </cfRule>
  </conditionalFormatting>
  <conditionalFormatting sqref="AY138:AZ146">
    <cfRule type="cellIs" dxfId="73" priority="71" stopIfTrue="1" operator="lessThan">
      <formula>0</formula>
    </cfRule>
    <cfRule type="cellIs" dxfId="72" priority="72" stopIfTrue="1" operator="greaterThan">
      <formula>0</formula>
    </cfRule>
  </conditionalFormatting>
  <conditionalFormatting sqref="AJ138">
    <cfRule type="cellIs" dxfId="71" priority="70" operator="greaterThan">
      <formula>1000</formula>
    </cfRule>
  </conditionalFormatting>
  <conditionalFormatting sqref="AJ139">
    <cfRule type="cellIs" dxfId="70" priority="68" operator="lessThan">
      <formula>1000</formula>
    </cfRule>
    <cfRule type="cellIs" dxfId="69" priority="69" operator="greaterThan">
      <formula>3000</formula>
    </cfRule>
  </conditionalFormatting>
  <conditionalFormatting sqref="AJ140">
    <cfRule type="cellIs" dxfId="68" priority="66" operator="lessThan">
      <formula>3000</formula>
    </cfRule>
    <cfRule type="cellIs" dxfId="67" priority="67" operator="greaterThan">
      <formula>5000</formula>
    </cfRule>
  </conditionalFormatting>
  <conditionalFormatting sqref="AJ141">
    <cfRule type="cellIs" dxfId="66" priority="64" operator="lessThan">
      <formula>5000</formula>
    </cfRule>
    <cfRule type="cellIs" dxfId="65" priority="65" operator="greaterThan">
      <formula>10000</formula>
    </cfRule>
  </conditionalFormatting>
  <conditionalFormatting sqref="AJ142">
    <cfRule type="cellIs" dxfId="64" priority="62" operator="lessThan">
      <formula>10000</formula>
    </cfRule>
    <cfRule type="cellIs" dxfId="63" priority="63" operator="greaterThan">
      <formula>15000</formula>
    </cfRule>
  </conditionalFormatting>
  <conditionalFormatting sqref="AJ143">
    <cfRule type="cellIs" dxfId="62" priority="60" operator="lessThan">
      <formula>15000</formula>
    </cfRule>
    <cfRule type="cellIs" dxfId="61" priority="61" operator="greaterThan">
      <formula>20000</formula>
    </cfRule>
  </conditionalFormatting>
  <conditionalFormatting sqref="AJ144">
    <cfRule type="cellIs" dxfId="60" priority="58" operator="lessThan">
      <formula>20000</formula>
    </cfRule>
    <cfRule type="cellIs" dxfId="59" priority="59" operator="greaterThan">
      <formula>50000</formula>
    </cfRule>
  </conditionalFormatting>
  <conditionalFormatting sqref="AJ145">
    <cfRule type="cellIs" dxfId="58" priority="56" operator="lessThan">
      <formula>50000</formula>
    </cfRule>
    <cfRule type="cellIs" dxfId="57" priority="57" operator="greaterThan">
      <formula>500000</formula>
    </cfRule>
  </conditionalFormatting>
  <conditionalFormatting sqref="AJ146">
    <cfRule type="cellIs" dxfId="56" priority="55" operator="lessThan">
      <formula>500000</formula>
    </cfRule>
  </conditionalFormatting>
  <conditionalFormatting sqref="AY138:AZ146">
    <cfRule type="cellIs" dxfId="55" priority="53" operator="lessThan">
      <formula>0</formula>
    </cfRule>
    <cfRule type="cellIs" dxfId="54" priority="54" operator="greaterThan">
      <formula>0</formula>
    </cfRule>
  </conditionalFormatting>
  <conditionalFormatting sqref="AY149:AZ157">
    <cfRule type="cellIs" dxfId="53" priority="51" stopIfTrue="1" operator="lessThan">
      <formula>0</formula>
    </cfRule>
    <cfRule type="cellIs" dxfId="52" priority="52" stopIfTrue="1" operator="greaterThan">
      <formula>0</formula>
    </cfRule>
  </conditionalFormatting>
  <conditionalFormatting sqref="AJ149">
    <cfRule type="cellIs" dxfId="51" priority="50" operator="greaterThan">
      <formula>1000</formula>
    </cfRule>
  </conditionalFormatting>
  <conditionalFormatting sqref="AJ150">
    <cfRule type="cellIs" dxfId="50" priority="48" operator="lessThan">
      <formula>1000</formula>
    </cfRule>
    <cfRule type="cellIs" dxfId="49" priority="49" operator="greaterThan">
      <formula>3000</formula>
    </cfRule>
  </conditionalFormatting>
  <conditionalFormatting sqref="AJ151">
    <cfRule type="cellIs" dxfId="48" priority="46" operator="lessThan">
      <formula>3000</formula>
    </cfRule>
    <cfRule type="cellIs" dxfId="47" priority="47" operator="greaterThan">
      <formula>5000</formula>
    </cfRule>
  </conditionalFormatting>
  <conditionalFormatting sqref="AJ152">
    <cfRule type="cellIs" dxfId="46" priority="44" operator="lessThan">
      <formula>5000</formula>
    </cfRule>
    <cfRule type="cellIs" dxfId="45" priority="45" operator="greaterThan">
      <formula>10000</formula>
    </cfRule>
  </conditionalFormatting>
  <conditionalFormatting sqref="AJ153">
    <cfRule type="cellIs" dxfId="44" priority="42" operator="lessThan">
      <formula>10000</formula>
    </cfRule>
    <cfRule type="cellIs" dxfId="43" priority="43" operator="greaterThan">
      <formula>15000</formula>
    </cfRule>
  </conditionalFormatting>
  <conditionalFormatting sqref="AJ154">
    <cfRule type="cellIs" dxfId="42" priority="40" operator="lessThan">
      <formula>15000</formula>
    </cfRule>
    <cfRule type="cellIs" dxfId="41" priority="41" operator="greaterThan">
      <formula>20000</formula>
    </cfRule>
  </conditionalFormatting>
  <conditionalFormatting sqref="AJ155">
    <cfRule type="cellIs" dxfId="40" priority="38" operator="lessThan">
      <formula>20000</formula>
    </cfRule>
    <cfRule type="cellIs" dxfId="39" priority="39" operator="greaterThan">
      <formula>50000</formula>
    </cfRule>
  </conditionalFormatting>
  <conditionalFormatting sqref="AJ156">
    <cfRule type="cellIs" dxfId="38" priority="36" operator="lessThan">
      <formula>50000</formula>
    </cfRule>
    <cfRule type="cellIs" dxfId="37" priority="37" operator="greaterThan">
      <formula>500000</formula>
    </cfRule>
  </conditionalFormatting>
  <conditionalFormatting sqref="AJ157">
    <cfRule type="cellIs" dxfId="36" priority="35" operator="lessThan">
      <formula>500000</formula>
    </cfRule>
  </conditionalFormatting>
  <conditionalFormatting sqref="AY149:AZ157">
    <cfRule type="cellIs" dxfId="35" priority="33" operator="lessThan">
      <formula>0</formula>
    </cfRule>
    <cfRule type="cellIs" dxfId="34" priority="34" operator="greaterThan">
      <formula>0</formula>
    </cfRule>
  </conditionalFormatting>
  <conditionalFormatting sqref="AY160:AZ168">
    <cfRule type="cellIs" dxfId="33" priority="31" stopIfTrue="1" operator="lessThan">
      <formula>0</formula>
    </cfRule>
    <cfRule type="cellIs" dxfId="32" priority="32" stopIfTrue="1" operator="greaterThan">
      <formula>0</formula>
    </cfRule>
  </conditionalFormatting>
  <conditionalFormatting sqref="AJ160">
    <cfRule type="cellIs" dxfId="31" priority="30" operator="greaterThan">
      <formula>1000</formula>
    </cfRule>
  </conditionalFormatting>
  <conditionalFormatting sqref="AJ161">
    <cfRule type="cellIs" dxfId="30" priority="28" operator="lessThan">
      <formula>1000</formula>
    </cfRule>
    <cfRule type="cellIs" dxfId="29" priority="29" operator="greaterThan">
      <formula>3000</formula>
    </cfRule>
  </conditionalFormatting>
  <conditionalFormatting sqref="AJ162">
    <cfRule type="cellIs" dxfId="28" priority="26" operator="lessThan">
      <formula>3000</formula>
    </cfRule>
    <cfRule type="cellIs" dxfId="27" priority="27" operator="greaterThan">
      <formula>5000</formula>
    </cfRule>
  </conditionalFormatting>
  <conditionalFormatting sqref="AJ163">
    <cfRule type="cellIs" dxfId="26" priority="24" operator="lessThan">
      <formula>5000</formula>
    </cfRule>
    <cfRule type="cellIs" dxfId="25" priority="25" operator="greaterThan">
      <formula>10000</formula>
    </cfRule>
  </conditionalFormatting>
  <conditionalFormatting sqref="AJ164">
    <cfRule type="cellIs" dxfId="24" priority="22" operator="lessThan">
      <formula>10000</formula>
    </cfRule>
    <cfRule type="cellIs" dxfId="23" priority="23" operator="greaterThan">
      <formula>15000</formula>
    </cfRule>
  </conditionalFormatting>
  <conditionalFormatting sqref="AJ165">
    <cfRule type="cellIs" dxfId="22" priority="20" operator="lessThan">
      <formula>15000</formula>
    </cfRule>
    <cfRule type="cellIs" dxfId="21" priority="21" operator="greaterThan">
      <formula>20000</formula>
    </cfRule>
  </conditionalFormatting>
  <conditionalFormatting sqref="AJ166">
    <cfRule type="cellIs" dxfId="20" priority="18" operator="lessThan">
      <formula>20000</formula>
    </cfRule>
    <cfRule type="cellIs" dxfId="19" priority="19" operator="greaterThan">
      <formula>50000</formula>
    </cfRule>
  </conditionalFormatting>
  <conditionalFormatting sqref="AJ167">
    <cfRule type="cellIs" dxfId="18" priority="16" operator="lessThan">
      <formula>50000</formula>
    </cfRule>
    <cfRule type="cellIs" dxfId="17" priority="17" operator="greaterThan">
      <formula>500000</formula>
    </cfRule>
  </conditionalFormatting>
  <conditionalFormatting sqref="AJ168">
    <cfRule type="cellIs" dxfId="16" priority="15" operator="lessThan">
      <formula>500000</formula>
    </cfRule>
  </conditionalFormatting>
  <conditionalFormatting sqref="AY160:AZ168">
    <cfRule type="cellIs" dxfId="15" priority="13" operator="lessThan">
      <formula>0</formula>
    </cfRule>
    <cfRule type="cellIs" dxfId="14" priority="14" operator="greaterThan">
      <formula>0</formula>
    </cfRule>
  </conditionalFormatting>
  <conditionalFormatting sqref="AF105:AF113">
    <cfRule type="cellIs" dxfId="13" priority="12" operator="notEqual">
      <formula>"+"</formula>
    </cfRule>
  </conditionalFormatting>
  <conditionalFormatting sqref="AF105:AF113">
    <cfRule type="containsBlanks" dxfId="12" priority="11">
      <formula>LEN(TRIM(AF105))=0</formula>
    </cfRule>
  </conditionalFormatting>
  <conditionalFormatting sqref="AF116:AF124">
    <cfRule type="cellIs" dxfId="11" priority="10" operator="notEqual">
      <formula>"+"</formula>
    </cfRule>
  </conditionalFormatting>
  <conditionalFormatting sqref="AF116:AF124">
    <cfRule type="containsBlanks" dxfId="10" priority="9">
      <formula>LEN(TRIM(AF116))=0</formula>
    </cfRule>
  </conditionalFormatting>
  <conditionalFormatting sqref="AF127:AF135">
    <cfRule type="cellIs" dxfId="9" priority="8" operator="notEqual">
      <formula>"+"</formula>
    </cfRule>
  </conditionalFormatting>
  <conditionalFormatting sqref="AF127:AF135">
    <cfRule type="containsBlanks" dxfId="8" priority="7">
      <formula>LEN(TRIM(AF127))=0</formula>
    </cfRule>
  </conditionalFormatting>
  <conditionalFormatting sqref="AF138:AF146">
    <cfRule type="cellIs" dxfId="7" priority="6" operator="notEqual">
      <formula>"+"</formula>
    </cfRule>
  </conditionalFormatting>
  <conditionalFormatting sqref="AF138:AF146">
    <cfRule type="containsBlanks" dxfId="6" priority="5">
      <formula>LEN(TRIM(AF138))=0</formula>
    </cfRule>
  </conditionalFormatting>
  <conditionalFormatting sqref="AF149:AF157">
    <cfRule type="cellIs" dxfId="5" priority="4" operator="notEqual">
      <formula>"+"</formula>
    </cfRule>
  </conditionalFormatting>
  <conditionalFormatting sqref="AF149:AF157">
    <cfRule type="containsBlanks" dxfId="4" priority="3">
      <formula>LEN(TRIM(AF149))=0</formula>
    </cfRule>
  </conditionalFormatting>
  <conditionalFormatting sqref="AF160:AF168">
    <cfRule type="cellIs" dxfId="3" priority="2" operator="notEqual">
      <formula>"+"</formula>
    </cfRule>
  </conditionalFormatting>
  <conditionalFormatting sqref="AF160:AF168">
    <cfRule type="containsBlanks" dxfId="2" priority="1">
      <formula>LEN(TRIM(AF160))=0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</sheetPr>
  <dimension ref="A1:E80"/>
  <sheetViews>
    <sheetView zoomScale="115" zoomScaleNormal="115" workbookViewId="0">
      <selection activeCell="D4" sqref="D4"/>
    </sheetView>
  </sheetViews>
  <sheetFormatPr defaultRowHeight="12.75" x14ac:dyDescent="0.2"/>
  <cols>
    <col min="1" max="1" width="21.140625" style="1" customWidth="1"/>
    <col min="2" max="2" width="96.28515625" style="1" customWidth="1"/>
    <col min="3" max="3" width="20.28515625" style="1" customWidth="1"/>
    <col min="4" max="4" width="20.140625" style="1" customWidth="1"/>
    <col min="5" max="5" width="18.85546875" style="1" customWidth="1"/>
    <col min="6" max="253" width="9.140625" style="1"/>
    <col min="254" max="254" width="21.7109375" style="1" bestFit="1" customWidth="1"/>
    <col min="255" max="255" width="90.140625" style="1" customWidth="1"/>
    <col min="256" max="256" width="20.28515625" style="1" customWidth="1"/>
    <col min="257" max="257" width="10.28515625" style="1" bestFit="1" customWidth="1"/>
    <col min="258" max="258" width="15" style="1" bestFit="1" customWidth="1"/>
    <col min="259" max="259" width="13.28515625" style="1" bestFit="1" customWidth="1"/>
    <col min="260" max="260" width="11.140625" style="1" customWidth="1"/>
    <col min="261" max="509" width="9.140625" style="1"/>
    <col min="510" max="510" width="21.7109375" style="1" bestFit="1" customWidth="1"/>
    <col min="511" max="511" width="90.140625" style="1" customWidth="1"/>
    <col min="512" max="512" width="20.28515625" style="1" customWidth="1"/>
    <col min="513" max="513" width="10.28515625" style="1" bestFit="1" customWidth="1"/>
    <col min="514" max="514" width="15" style="1" bestFit="1" customWidth="1"/>
    <col min="515" max="515" width="13.28515625" style="1" bestFit="1" customWidth="1"/>
    <col min="516" max="516" width="11.140625" style="1" customWidth="1"/>
    <col min="517" max="765" width="9.140625" style="1"/>
    <col min="766" max="766" width="21.7109375" style="1" bestFit="1" customWidth="1"/>
    <col min="767" max="767" width="90.140625" style="1" customWidth="1"/>
    <col min="768" max="768" width="20.28515625" style="1" customWidth="1"/>
    <col min="769" max="769" width="10.28515625" style="1" bestFit="1" customWidth="1"/>
    <col min="770" max="770" width="15" style="1" bestFit="1" customWidth="1"/>
    <col min="771" max="771" width="13.28515625" style="1" bestFit="1" customWidth="1"/>
    <col min="772" max="772" width="11.140625" style="1" customWidth="1"/>
    <col min="773" max="1021" width="9.140625" style="1"/>
    <col min="1022" max="1022" width="21.7109375" style="1" bestFit="1" customWidth="1"/>
    <col min="1023" max="1023" width="90.140625" style="1" customWidth="1"/>
    <col min="1024" max="1024" width="20.28515625" style="1" customWidth="1"/>
    <col min="1025" max="1025" width="10.28515625" style="1" bestFit="1" customWidth="1"/>
    <col min="1026" max="1026" width="15" style="1" bestFit="1" customWidth="1"/>
    <col min="1027" max="1027" width="13.28515625" style="1" bestFit="1" customWidth="1"/>
    <col min="1028" max="1028" width="11.140625" style="1" customWidth="1"/>
    <col min="1029" max="1277" width="9.140625" style="1"/>
    <col min="1278" max="1278" width="21.7109375" style="1" bestFit="1" customWidth="1"/>
    <col min="1279" max="1279" width="90.140625" style="1" customWidth="1"/>
    <col min="1280" max="1280" width="20.28515625" style="1" customWidth="1"/>
    <col min="1281" max="1281" width="10.28515625" style="1" bestFit="1" customWidth="1"/>
    <col min="1282" max="1282" width="15" style="1" bestFit="1" customWidth="1"/>
    <col min="1283" max="1283" width="13.28515625" style="1" bestFit="1" customWidth="1"/>
    <col min="1284" max="1284" width="11.140625" style="1" customWidth="1"/>
    <col min="1285" max="1533" width="9.140625" style="1"/>
    <col min="1534" max="1534" width="21.7109375" style="1" bestFit="1" customWidth="1"/>
    <col min="1535" max="1535" width="90.140625" style="1" customWidth="1"/>
    <col min="1536" max="1536" width="20.28515625" style="1" customWidth="1"/>
    <col min="1537" max="1537" width="10.28515625" style="1" bestFit="1" customWidth="1"/>
    <col min="1538" max="1538" width="15" style="1" bestFit="1" customWidth="1"/>
    <col min="1539" max="1539" width="13.28515625" style="1" bestFit="1" customWidth="1"/>
    <col min="1540" max="1540" width="11.140625" style="1" customWidth="1"/>
    <col min="1541" max="1789" width="9.140625" style="1"/>
    <col min="1790" max="1790" width="21.7109375" style="1" bestFit="1" customWidth="1"/>
    <col min="1791" max="1791" width="90.140625" style="1" customWidth="1"/>
    <col min="1792" max="1792" width="20.28515625" style="1" customWidth="1"/>
    <col min="1793" max="1793" width="10.28515625" style="1" bestFit="1" customWidth="1"/>
    <col min="1794" max="1794" width="15" style="1" bestFit="1" customWidth="1"/>
    <col min="1795" max="1795" width="13.28515625" style="1" bestFit="1" customWidth="1"/>
    <col min="1796" max="1796" width="11.140625" style="1" customWidth="1"/>
    <col min="1797" max="2045" width="9.140625" style="1"/>
    <col min="2046" max="2046" width="21.7109375" style="1" bestFit="1" customWidth="1"/>
    <col min="2047" max="2047" width="90.140625" style="1" customWidth="1"/>
    <col min="2048" max="2048" width="20.28515625" style="1" customWidth="1"/>
    <col min="2049" max="2049" width="10.28515625" style="1" bestFit="1" customWidth="1"/>
    <col min="2050" max="2050" width="15" style="1" bestFit="1" customWidth="1"/>
    <col min="2051" max="2051" width="13.28515625" style="1" bestFit="1" customWidth="1"/>
    <col min="2052" max="2052" width="11.140625" style="1" customWidth="1"/>
    <col min="2053" max="2301" width="9.140625" style="1"/>
    <col min="2302" max="2302" width="21.7109375" style="1" bestFit="1" customWidth="1"/>
    <col min="2303" max="2303" width="90.140625" style="1" customWidth="1"/>
    <col min="2304" max="2304" width="20.28515625" style="1" customWidth="1"/>
    <col min="2305" max="2305" width="10.28515625" style="1" bestFit="1" customWidth="1"/>
    <col min="2306" max="2306" width="15" style="1" bestFit="1" customWidth="1"/>
    <col min="2307" max="2307" width="13.28515625" style="1" bestFit="1" customWidth="1"/>
    <col min="2308" max="2308" width="11.140625" style="1" customWidth="1"/>
    <col min="2309" max="2557" width="9.140625" style="1"/>
    <col min="2558" max="2558" width="21.7109375" style="1" bestFit="1" customWidth="1"/>
    <col min="2559" max="2559" width="90.140625" style="1" customWidth="1"/>
    <col min="2560" max="2560" width="20.28515625" style="1" customWidth="1"/>
    <col min="2561" max="2561" width="10.28515625" style="1" bestFit="1" customWidth="1"/>
    <col min="2562" max="2562" width="15" style="1" bestFit="1" customWidth="1"/>
    <col min="2563" max="2563" width="13.28515625" style="1" bestFit="1" customWidth="1"/>
    <col min="2564" max="2564" width="11.140625" style="1" customWidth="1"/>
    <col min="2565" max="2813" width="9.140625" style="1"/>
    <col min="2814" max="2814" width="21.7109375" style="1" bestFit="1" customWidth="1"/>
    <col min="2815" max="2815" width="90.140625" style="1" customWidth="1"/>
    <col min="2816" max="2816" width="20.28515625" style="1" customWidth="1"/>
    <col min="2817" max="2817" width="10.28515625" style="1" bestFit="1" customWidth="1"/>
    <col min="2818" max="2818" width="15" style="1" bestFit="1" customWidth="1"/>
    <col min="2819" max="2819" width="13.28515625" style="1" bestFit="1" customWidth="1"/>
    <col min="2820" max="2820" width="11.140625" style="1" customWidth="1"/>
    <col min="2821" max="3069" width="9.140625" style="1"/>
    <col min="3070" max="3070" width="21.7109375" style="1" bestFit="1" customWidth="1"/>
    <col min="3071" max="3071" width="90.140625" style="1" customWidth="1"/>
    <col min="3072" max="3072" width="20.28515625" style="1" customWidth="1"/>
    <col min="3073" max="3073" width="10.28515625" style="1" bestFit="1" customWidth="1"/>
    <col min="3074" max="3074" width="15" style="1" bestFit="1" customWidth="1"/>
    <col min="3075" max="3075" width="13.28515625" style="1" bestFit="1" customWidth="1"/>
    <col min="3076" max="3076" width="11.140625" style="1" customWidth="1"/>
    <col min="3077" max="3325" width="9.140625" style="1"/>
    <col min="3326" max="3326" width="21.7109375" style="1" bestFit="1" customWidth="1"/>
    <col min="3327" max="3327" width="90.140625" style="1" customWidth="1"/>
    <col min="3328" max="3328" width="20.28515625" style="1" customWidth="1"/>
    <col min="3329" max="3329" width="10.28515625" style="1" bestFit="1" customWidth="1"/>
    <col min="3330" max="3330" width="15" style="1" bestFit="1" customWidth="1"/>
    <col min="3331" max="3331" width="13.28515625" style="1" bestFit="1" customWidth="1"/>
    <col min="3332" max="3332" width="11.140625" style="1" customWidth="1"/>
    <col min="3333" max="3581" width="9.140625" style="1"/>
    <col min="3582" max="3582" width="21.7109375" style="1" bestFit="1" customWidth="1"/>
    <col min="3583" max="3583" width="90.140625" style="1" customWidth="1"/>
    <col min="3584" max="3584" width="20.28515625" style="1" customWidth="1"/>
    <col min="3585" max="3585" width="10.28515625" style="1" bestFit="1" customWidth="1"/>
    <col min="3586" max="3586" width="15" style="1" bestFit="1" customWidth="1"/>
    <col min="3587" max="3587" width="13.28515625" style="1" bestFit="1" customWidth="1"/>
    <col min="3588" max="3588" width="11.140625" style="1" customWidth="1"/>
    <col min="3589" max="3837" width="9.140625" style="1"/>
    <col min="3838" max="3838" width="21.7109375" style="1" bestFit="1" customWidth="1"/>
    <col min="3839" max="3839" width="90.140625" style="1" customWidth="1"/>
    <col min="3840" max="3840" width="20.28515625" style="1" customWidth="1"/>
    <col min="3841" max="3841" width="10.28515625" style="1" bestFit="1" customWidth="1"/>
    <col min="3842" max="3842" width="15" style="1" bestFit="1" customWidth="1"/>
    <col min="3843" max="3843" width="13.28515625" style="1" bestFit="1" customWidth="1"/>
    <col min="3844" max="3844" width="11.140625" style="1" customWidth="1"/>
    <col min="3845" max="4093" width="9.140625" style="1"/>
    <col min="4094" max="4094" width="21.7109375" style="1" bestFit="1" customWidth="1"/>
    <col min="4095" max="4095" width="90.140625" style="1" customWidth="1"/>
    <col min="4096" max="4096" width="20.28515625" style="1" customWidth="1"/>
    <col min="4097" max="4097" width="10.28515625" style="1" bestFit="1" customWidth="1"/>
    <col min="4098" max="4098" width="15" style="1" bestFit="1" customWidth="1"/>
    <col min="4099" max="4099" width="13.28515625" style="1" bestFit="1" customWidth="1"/>
    <col min="4100" max="4100" width="11.140625" style="1" customWidth="1"/>
    <col min="4101" max="4349" width="9.140625" style="1"/>
    <col min="4350" max="4350" width="21.7109375" style="1" bestFit="1" customWidth="1"/>
    <col min="4351" max="4351" width="90.140625" style="1" customWidth="1"/>
    <col min="4352" max="4352" width="20.28515625" style="1" customWidth="1"/>
    <col min="4353" max="4353" width="10.28515625" style="1" bestFit="1" customWidth="1"/>
    <col min="4354" max="4354" width="15" style="1" bestFit="1" customWidth="1"/>
    <col min="4355" max="4355" width="13.28515625" style="1" bestFit="1" customWidth="1"/>
    <col min="4356" max="4356" width="11.140625" style="1" customWidth="1"/>
    <col min="4357" max="4605" width="9.140625" style="1"/>
    <col min="4606" max="4606" width="21.7109375" style="1" bestFit="1" customWidth="1"/>
    <col min="4607" max="4607" width="90.140625" style="1" customWidth="1"/>
    <col min="4608" max="4608" width="20.28515625" style="1" customWidth="1"/>
    <col min="4609" max="4609" width="10.28515625" style="1" bestFit="1" customWidth="1"/>
    <col min="4610" max="4610" width="15" style="1" bestFit="1" customWidth="1"/>
    <col min="4611" max="4611" width="13.28515625" style="1" bestFit="1" customWidth="1"/>
    <col min="4612" max="4612" width="11.140625" style="1" customWidth="1"/>
    <col min="4613" max="4861" width="9.140625" style="1"/>
    <col min="4862" max="4862" width="21.7109375" style="1" bestFit="1" customWidth="1"/>
    <col min="4863" max="4863" width="90.140625" style="1" customWidth="1"/>
    <col min="4864" max="4864" width="20.28515625" style="1" customWidth="1"/>
    <col min="4865" max="4865" width="10.28515625" style="1" bestFit="1" customWidth="1"/>
    <col min="4866" max="4866" width="15" style="1" bestFit="1" customWidth="1"/>
    <col min="4867" max="4867" width="13.28515625" style="1" bestFit="1" customWidth="1"/>
    <col min="4868" max="4868" width="11.140625" style="1" customWidth="1"/>
    <col min="4869" max="5117" width="9.140625" style="1"/>
    <col min="5118" max="5118" width="21.7109375" style="1" bestFit="1" customWidth="1"/>
    <col min="5119" max="5119" width="90.140625" style="1" customWidth="1"/>
    <col min="5120" max="5120" width="20.28515625" style="1" customWidth="1"/>
    <col min="5121" max="5121" width="10.28515625" style="1" bestFit="1" customWidth="1"/>
    <col min="5122" max="5122" width="15" style="1" bestFit="1" customWidth="1"/>
    <col min="5123" max="5123" width="13.28515625" style="1" bestFit="1" customWidth="1"/>
    <col min="5124" max="5124" width="11.140625" style="1" customWidth="1"/>
    <col min="5125" max="5373" width="9.140625" style="1"/>
    <col min="5374" max="5374" width="21.7109375" style="1" bestFit="1" customWidth="1"/>
    <col min="5375" max="5375" width="90.140625" style="1" customWidth="1"/>
    <col min="5376" max="5376" width="20.28515625" style="1" customWidth="1"/>
    <col min="5377" max="5377" width="10.28515625" style="1" bestFit="1" customWidth="1"/>
    <col min="5378" max="5378" width="15" style="1" bestFit="1" customWidth="1"/>
    <col min="5379" max="5379" width="13.28515625" style="1" bestFit="1" customWidth="1"/>
    <col min="5380" max="5380" width="11.140625" style="1" customWidth="1"/>
    <col min="5381" max="5629" width="9.140625" style="1"/>
    <col min="5630" max="5630" width="21.7109375" style="1" bestFit="1" customWidth="1"/>
    <col min="5631" max="5631" width="90.140625" style="1" customWidth="1"/>
    <col min="5632" max="5632" width="20.28515625" style="1" customWidth="1"/>
    <col min="5633" max="5633" width="10.28515625" style="1" bestFit="1" customWidth="1"/>
    <col min="5634" max="5634" width="15" style="1" bestFit="1" customWidth="1"/>
    <col min="5635" max="5635" width="13.28515625" style="1" bestFit="1" customWidth="1"/>
    <col min="5636" max="5636" width="11.140625" style="1" customWidth="1"/>
    <col min="5637" max="5885" width="9.140625" style="1"/>
    <col min="5886" max="5886" width="21.7109375" style="1" bestFit="1" customWidth="1"/>
    <col min="5887" max="5887" width="90.140625" style="1" customWidth="1"/>
    <col min="5888" max="5888" width="20.28515625" style="1" customWidth="1"/>
    <col min="5889" max="5889" width="10.28515625" style="1" bestFit="1" customWidth="1"/>
    <col min="5890" max="5890" width="15" style="1" bestFit="1" customWidth="1"/>
    <col min="5891" max="5891" width="13.28515625" style="1" bestFit="1" customWidth="1"/>
    <col min="5892" max="5892" width="11.140625" style="1" customWidth="1"/>
    <col min="5893" max="6141" width="9.140625" style="1"/>
    <col min="6142" max="6142" width="21.7109375" style="1" bestFit="1" customWidth="1"/>
    <col min="6143" max="6143" width="90.140625" style="1" customWidth="1"/>
    <col min="6144" max="6144" width="20.28515625" style="1" customWidth="1"/>
    <col min="6145" max="6145" width="10.28515625" style="1" bestFit="1" customWidth="1"/>
    <col min="6146" max="6146" width="15" style="1" bestFit="1" customWidth="1"/>
    <col min="6147" max="6147" width="13.28515625" style="1" bestFit="1" customWidth="1"/>
    <col min="6148" max="6148" width="11.140625" style="1" customWidth="1"/>
    <col min="6149" max="6397" width="9.140625" style="1"/>
    <col min="6398" max="6398" width="21.7109375" style="1" bestFit="1" customWidth="1"/>
    <col min="6399" max="6399" width="90.140625" style="1" customWidth="1"/>
    <col min="6400" max="6400" width="20.28515625" style="1" customWidth="1"/>
    <col min="6401" max="6401" width="10.28515625" style="1" bestFit="1" customWidth="1"/>
    <col min="6402" max="6402" width="15" style="1" bestFit="1" customWidth="1"/>
    <col min="6403" max="6403" width="13.28515625" style="1" bestFit="1" customWidth="1"/>
    <col min="6404" max="6404" width="11.140625" style="1" customWidth="1"/>
    <col min="6405" max="6653" width="9.140625" style="1"/>
    <col min="6654" max="6654" width="21.7109375" style="1" bestFit="1" customWidth="1"/>
    <col min="6655" max="6655" width="90.140625" style="1" customWidth="1"/>
    <col min="6656" max="6656" width="20.28515625" style="1" customWidth="1"/>
    <col min="6657" max="6657" width="10.28515625" style="1" bestFit="1" customWidth="1"/>
    <col min="6658" max="6658" width="15" style="1" bestFit="1" customWidth="1"/>
    <col min="6659" max="6659" width="13.28515625" style="1" bestFit="1" customWidth="1"/>
    <col min="6660" max="6660" width="11.140625" style="1" customWidth="1"/>
    <col min="6661" max="6909" width="9.140625" style="1"/>
    <col min="6910" max="6910" width="21.7109375" style="1" bestFit="1" customWidth="1"/>
    <col min="6911" max="6911" width="90.140625" style="1" customWidth="1"/>
    <col min="6912" max="6912" width="20.28515625" style="1" customWidth="1"/>
    <col min="6913" max="6913" width="10.28515625" style="1" bestFit="1" customWidth="1"/>
    <col min="6914" max="6914" width="15" style="1" bestFit="1" customWidth="1"/>
    <col min="6915" max="6915" width="13.28515625" style="1" bestFit="1" customWidth="1"/>
    <col min="6916" max="6916" width="11.140625" style="1" customWidth="1"/>
    <col min="6917" max="7165" width="9.140625" style="1"/>
    <col min="7166" max="7166" width="21.7109375" style="1" bestFit="1" customWidth="1"/>
    <col min="7167" max="7167" width="90.140625" style="1" customWidth="1"/>
    <col min="7168" max="7168" width="20.28515625" style="1" customWidth="1"/>
    <col min="7169" max="7169" width="10.28515625" style="1" bestFit="1" customWidth="1"/>
    <col min="7170" max="7170" width="15" style="1" bestFit="1" customWidth="1"/>
    <col min="7171" max="7171" width="13.28515625" style="1" bestFit="1" customWidth="1"/>
    <col min="7172" max="7172" width="11.140625" style="1" customWidth="1"/>
    <col min="7173" max="7421" width="9.140625" style="1"/>
    <col min="7422" max="7422" width="21.7109375" style="1" bestFit="1" customWidth="1"/>
    <col min="7423" max="7423" width="90.140625" style="1" customWidth="1"/>
    <col min="7424" max="7424" width="20.28515625" style="1" customWidth="1"/>
    <col min="7425" max="7425" width="10.28515625" style="1" bestFit="1" customWidth="1"/>
    <col min="7426" max="7426" width="15" style="1" bestFit="1" customWidth="1"/>
    <col min="7427" max="7427" width="13.28515625" style="1" bestFit="1" customWidth="1"/>
    <col min="7428" max="7428" width="11.140625" style="1" customWidth="1"/>
    <col min="7429" max="7677" width="9.140625" style="1"/>
    <col min="7678" max="7678" width="21.7109375" style="1" bestFit="1" customWidth="1"/>
    <col min="7679" max="7679" width="90.140625" style="1" customWidth="1"/>
    <col min="7680" max="7680" width="20.28515625" style="1" customWidth="1"/>
    <col min="7681" max="7681" width="10.28515625" style="1" bestFit="1" customWidth="1"/>
    <col min="7682" max="7682" width="15" style="1" bestFit="1" customWidth="1"/>
    <col min="7683" max="7683" width="13.28515625" style="1" bestFit="1" customWidth="1"/>
    <col min="7684" max="7684" width="11.140625" style="1" customWidth="1"/>
    <col min="7685" max="7933" width="9.140625" style="1"/>
    <col min="7934" max="7934" width="21.7109375" style="1" bestFit="1" customWidth="1"/>
    <col min="7935" max="7935" width="90.140625" style="1" customWidth="1"/>
    <col min="7936" max="7936" width="20.28515625" style="1" customWidth="1"/>
    <col min="7937" max="7937" width="10.28515625" style="1" bestFit="1" customWidth="1"/>
    <col min="7938" max="7938" width="15" style="1" bestFit="1" customWidth="1"/>
    <col min="7939" max="7939" width="13.28515625" style="1" bestFit="1" customWidth="1"/>
    <col min="7940" max="7940" width="11.140625" style="1" customWidth="1"/>
    <col min="7941" max="8189" width="9.140625" style="1"/>
    <col min="8190" max="8190" width="21.7109375" style="1" bestFit="1" customWidth="1"/>
    <col min="8191" max="8191" width="90.140625" style="1" customWidth="1"/>
    <col min="8192" max="8192" width="20.28515625" style="1" customWidth="1"/>
    <col min="8193" max="8193" width="10.28515625" style="1" bestFit="1" customWidth="1"/>
    <col min="8194" max="8194" width="15" style="1" bestFit="1" customWidth="1"/>
    <col min="8195" max="8195" width="13.28515625" style="1" bestFit="1" customWidth="1"/>
    <col min="8196" max="8196" width="11.140625" style="1" customWidth="1"/>
    <col min="8197" max="8445" width="9.140625" style="1"/>
    <col min="8446" max="8446" width="21.7109375" style="1" bestFit="1" customWidth="1"/>
    <col min="8447" max="8447" width="90.140625" style="1" customWidth="1"/>
    <col min="8448" max="8448" width="20.28515625" style="1" customWidth="1"/>
    <col min="8449" max="8449" width="10.28515625" style="1" bestFit="1" customWidth="1"/>
    <col min="8450" max="8450" width="15" style="1" bestFit="1" customWidth="1"/>
    <col min="8451" max="8451" width="13.28515625" style="1" bestFit="1" customWidth="1"/>
    <col min="8452" max="8452" width="11.140625" style="1" customWidth="1"/>
    <col min="8453" max="8701" width="9.140625" style="1"/>
    <col min="8702" max="8702" width="21.7109375" style="1" bestFit="1" customWidth="1"/>
    <col min="8703" max="8703" width="90.140625" style="1" customWidth="1"/>
    <col min="8704" max="8704" width="20.28515625" style="1" customWidth="1"/>
    <col min="8705" max="8705" width="10.28515625" style="1" bestFit="1" customWidth="1"/>
    <col min="8706" max="8706" width="15" style="1" bestFit="1" customWidth="1"/>
    <col min="8707" max="8707" width="13.28515625" style="1" bestFit="1" customWidth="1"/>
    <col min="8708" max="8708" width="11.140625" style="1" customWidth="1"/>
    <col min="8709" max="8957" width="9.140625" style="1"/>
    <col min="8958" max="8958" width="21.7109375" style="1" bestFit="1" customWidth="1"/>
    <col min="8959" max="8959" width="90.140625" style="1" customWidth="1"/>
    <col min="8960" max="8960" width="20.28515625" style="1" customWidth="1"/>
    <col min="8961" max="8961" width="10.28515625" style="1" bestFit="1" customWidth="1"/>
    <col min="8962" max="8962" width="15" style="1" bestFit="1" customWidth="1"/>
    <col min="8963" max="8963" width="13.28515625" style="1" bestFit="1" customWidth="1"/>
    <col min="8964" max="8964" width="11.140625" style="1" customWidth="1"/>
    <col min="8965" max="9213" width="9.140625" style="1"/>
    <col min="9214" max="9214" width="21.7109375" style="1" bestFit="1" customWidth="1"/>
    <col min="9215" max="9215" width="90.140625" style="1" customWidth="1"/>
    <col min="9216" max="9216" width="20.28515625" style="1" customWidth="1"/>
    <col min="9217" max="9217" width="10.28515625" style="1" bestFit="1" customWidth="1"/>
    <col min="9218" max="9218" width="15" style="1" bestFit="1" customWidth="1"/>
    <col min="9219" max="9219" width="13.28515625" style="1" bestFit="1" customWidth="1"/>
    <col min="9220" max="9220" width="11.140625" style="1" customWidth="1"/>
    <col min="9221" max="9469" width="9.140625" style="1"/>
    <col min="9470" max="9470" width="21.7109375" style="1" bestFit="1" customWidth="1"/>
    <col min="9471" max="9471" width="90.140625" style="1" customWidth="1"/>
    <col min="9472" max="9472" width="20.28515625" style="1" customWidth="1"/>
    <col min="9473" max="9473" width="10.28515625" style="1" bestFit="1" customWidth="1"/>
    <col min="9474" max="9474" width="15" style="1" bestFit="1" customWidth="1"/>
    <col min="9475" max="9475" width="13.28515625" style="1" bestFit="1" customWidth="1"/>
    <col min="9476" max="9476" width="11.140625" style="1" customWidth="1"/>
    <col min="9477" max="9725" width="9.140625" style="1"/>
    <col min="9726" max="9726" width="21.7109375" style="1" bestFit="1" customWidth="1"/>
    <col min="9727" max="9727" width="90.140625" style="1" customWidth="1"/>
    <col min="9728" max="9728" width="20.28515625" style="1" customWidth="1"/>
    <col min="9729" max="9729" width="10.28515625" style="1" bestFit="1" customWidth="1"/>
    <col min="9730" max="9730" width="15" style="1" bestFit="1" customWidth="1"/>
    <col min="9731" max="9731" width="13.28515625" style="1" bestFit="1" customWidth="1"/>
    <col min="9732" max="9732" width="11.140625" style="1" customWidth="1"/>
    <col min="9733" max="9981" width="9.140625" style="1"/>
    <col min="9982" max="9982" width="21.7109375" style="1" bestFit="1" customWidth="1"/>
    <col min="9983" max="9983" width="90.140625" style="1" customWidth="1"/>
    <col min="9984" max="9984" width="20.28515625" style="1" customWidth="1"/>
    <col min="9985" max="9985" width="10.28515625" style="1" bestFit="1" customWidth="1"/>
    <col min="9986" max="9986" width="15" style="1" bestFit="1" customWidth="1"/>
    <col min="9987" max="9987" width="13.28515625" style="1" bestFit="1" customWidth="1"/>
    <col min="9988" max="9988" width="11.140625" style="1" customWidth="1"/>
    <col min="9989" max="10237" width="9.140625" style="1"/>
    <col min="10238" max="10238" width="21.7109375" style="1" bestFit="1" customWidth="1"/>
    <col min="10239" max="10239" width="90.140625" style="1" customWidth="1"/>
    <col min="10240" max="10240" width="20.28515625" style="1" customWidth="1"/>
    <col min="10241" max="10241" width="10.28515625" style="1" bestFit="1" customWidth="1"/>
    <col min="10242" max="10242" width="15" style="1" bestFit="1" customWidth="1"/>
    <col min="10243" max="10243" width="13.28515625" style="1" bestFit="1" customWidth="1"/>
    <col min="10244" max="10244" width="11.140625" style="1" customWidth="1"/>
    <col min="10245" max="10493" width="9.140625" style="1"/>
    <col min="10494" max="10494" width="21.7109375" style="1" bestFit="1" customWidth="1"/>
    <col min="10495" max="10495" width="90.140625" style="1" customWidth="1"/>
    <col min="10496" max="10496" width="20.28515625" style="1" customWidth="1"/>
    <col min="10497" max="10497" width="10.28515625" style="1" bestFit="1" customWidth="1"/>
    <col min="10498" max="10498" width="15" style="1" bestFit="1" customWidth="1"/>
    <col min="10499" max="10499" width="13.28515625" style="1" bestFit="1" customWidth="1"/>
    <col min="10500" max="10500" width="11.140625" style="1" customWidth="1"/>
    <col min="10501" max="10749" width="9.140625" style="1"/>
    <col min="10750" max="10750" width="21.7109375" style="1" bestFit="1" customWidth="1"/>
    <col min="10751" max="10751" width="90.140625" style="1" customWidth="1"/>
    <col min="10752" max="10752" width="20.28515625" style="1" customWidth="1"/>
    <col min="10753" max="10753" width="10.28515625" style="1" bestFit="1" customWidth="1"/>
    <col min="10754" max="10754" width="15" style="1" bestFit="1" customWidth="1"/>
    <col min="10755" max="10755" width="13.28515625" style="1" bestFit="1" customWidth="1"/>
    <col min="10756" max="10756" width="11.140625" style="1" customWidth="1"/>
    <col min="10757" max="11005" width="9.140625" style="1"/>
    <col min="11006" max="11006" width="21.7109375" style="1" bestFit="1" customWidth="1"/>
    <col min="11007" max="11007" width="90.140625" style="1" customWidth="1"/>
    <col min="11008" max="11008" width="20.28515625" style="1" customWidth="1"/>
    <col min="11009" max="11009" width="10.28515625" style="1" bestFit="1" customWidth="1"/>
    <col min="11010" max="11010" width="15" style="1" bestFit="1" customWidth="1"/>
    <col min="11011" max="11011" width="13.28515625" style="1" bestFit="1" customWidth="1"/>
    <col min="11012" max="11012" width="11.140625" style="1" customWidth="1"/>
    <col min="11013" max="11261" width="9.140625" style="1"/>
    <col min="11262" max="11262" width="21.7109375" style="1" bestFit="1" customWidth="1"/>
    <col min="11263" max="11263" width="90.140625" style="1" customWidth="1"/>
    <col min="11264" max="11264" width="20.28515625" style="1" customWidth="1"/>
    <col min="11265" max="11265" width="10.28515625" style="1" bestFit="1" customWidth="1"/>
    <col min="11266" max="11266" width="15" style="1" bestFit="1" customWidth="1"/>
    <col min="11267" max="11267" width="13.28515625" style="1" bestFit="1" customWidth="1"/>
    <col min="11268" max="11268" width="11.140625" style="1" customWidth="1"/>
    <col min="11269" max="11517" width="9.140625" style="1"/>
    <col min="11518" max="11518" width="21.7109375" style="1" bestFit="1" customWidth="1"/>
    <col min="11519" max="11519" width="90.140625" style="1" customWidth="1"/>
    <col min="11520" max="11520" width="20.28515625" style="1" customWidth="1"/>
    <col min="11521" max="11521" width="10.28515625" style="1" bestFit="1" customWidth="1"/>
    <col min="11522" max="11522" width="15" style="1" bestFit="1" customWidth="1"/>
    <col min="11523" max="11523" width="13.28515625" style="1" bestFit="1" customWidth="1"/>
    <col min="11524" max="11524" width="11.140625" style="1" customWidth="1"/>
    <col min="11525" max="11773" width="9.140625" style="1"/>
    <col min="11774" max="11774" width="21.7109375" style="1" bestFit="1" customWidth="1"/>
    <col min="11775" max="11775" width="90.140625" style="1" customWidth="1"/>
    <col min="11776" max="11776" width="20.28515625" style="1" customWidth="1"/>
    <col min="11777" max="11777" width="10.28515625" style="1" bestFit="1" customWidth="1"/>
    <col min="11778" max="11778" width="15" style="1" bestFit="1" customWidth="1"/>
    <col min="11779" max="11779" width="13.28515625" style="1" bestFit="1" customWidth="1"/>
    <col min="11780" max="11780" width="11.140625" style="1" customWidth="1"/>
    <col min="11781" max="12029" width="9.140625" style="1"/>
    <col min="12030" max="12030" width="21.7109375" style="1" bestFit="1" customWidth="1"/>
    <col min="12031" max="12031" width="90.140625" style="1" customWidth="1"/>
    <col min="12032" max="12032" width="20.28515625" style="1" customWidth="1"/>
    <col min="12033" max="12033" width="10.28515625" style="1" bestFit="1" customWidth="1"/>
    <col min="12034" max="12034" width="15" style="1" bestFit="1" customWidth="1"/>
    <col min="12035" max="12035" width="13.28515625" style="1" bestFit="1" customWidth="1"/>
    <col min="12036" max="12036" width="11.140625" style="1" customWidth="1"/>
    <col min="12037" max="12285" width="9.140625" style="1"/>
    <col min="12286" max="12286" width="21.7109375" style="1" bestFit="1" customWidth="1"/>
    <col min="12287" max="12287" width="90.140625" style="1" customWidth="1"/>
    <col min="12288" max="12288" width="20.28515625" style="1" customWidth="1"/>
    <col min="12289" max="12289" width="10.28515625" style="1" bestFit="1" customWidth="1"/>
    <col min="12290" max="12290" width="15" style="1" bestFit="1" customWidth="1"/>
    <col min="12291" max="12291" width="13.28515625" style="1" bestFit="1" customWidth="1"/>
    <col min="12292" max="12292" width="11.140625" style="1" customWidth="1"/>
    <col min="12293" max="12541" width="9.140625" style="1"/>
    <col min="12542" max="12542" width="21.7109375" style="1" bestFit="1" customWidth="1"/>
    <col min="12543" max="12543" width="90.140625" style="1" customWidth="1"/>
    <col min="12544" max="12544" width="20.28515625" style="1" customWidth="1"/>
    <col min="12545" max="12545" width="10.28515625" style="1" bestFit="1" customWidth="1"/>
    <col min="12546" max="12546" width="15" style="1" bestFit="1" customWidth="1"/>
    <col min="12547" max="12547" width="13.28515625" style="1" bestFit="1" customWidth="1"/>
    <col min="12548" max="12548" width="11.140625" style="1" customWidth="1"/>
    <col min="12549" max="12797" width="9.140625" style="1"/>
    <col min="12798" max="12798" width="21.7109375" style="1" bestFit="1" customWidth="1"/>
    <col min="12799" max="12799" width="90.140625" style="1" customWidth="1"/>
    <col min="12800" max="12800" width="20.28515625" style="1" customWidth="1"/>
    <col min="12801" max="12801" width="10.28515625" style="1" bestFit="1" customWidth="1"/>
    <col min="12802" max="12802" width="15" style="1" bestFit="1" customWidth="1"/>
    <col min="12803" max="12803" width="13.28515625" style="1" bestFit="1" customWidth="1"/>
    <col min="12804" max="12804" width="11.140625" style="1" customWidth="1"/>
    <col min="12805" max="13053" width="9.140625" style="1"/>
    <col min="13054" max="13054" width="21.7109375" style="1" bestFit="1" customWidth="1"/>
    <col min="13055" max="13055" width="90.140625" style="1" customWidth="1"/>
    <col min="13056" max="13056" width="20.28515625" style="1" customWidth="1"/>
    <col min="13057" max="13057" width="10.28515625" style="1" bestFit="1" customWidth="1"/>
    <col min="13058" max="13058" width="15" style="1" bestFit="1" customWidth="1"/>
    <col min="13059" max="13059" width="13.28515625" style="1" bestFit="1" customWidth="1"/>
    <col min="13060" max="13060" width="11.140625" style="1" customWidth="1"/>
    <col min="13061" max="13309" width="9.140625" style="1"/>
    <col min="13310" max="13310" width="21.7109375" style="1" bestFit="1" customWidth="1"/>
    <col min="13311" max="13311" width="90.140625" style="1" customWidth="1"/>
    <col min="13312" max="13312" width="20.28515625" style="1" customWidth="1"/>
    <col min="13313" max="13313" width="10.28515625" style="1" bestFit="1" customWidth="1"/>
    <col min="13314" max="13314" width="15" style="1" bestFit="1" customWidth="1"/>
    <col min="13315" max="13315" width="13.28515625" style="1" bestFit="1" customWidth="1"/>
    <col min="13316" max="13316" width="11.140625" style="1" customWidth="1"/>
    <col min="13317" max="13565" width="9.140625" style="1"/>
    <col min="13566" max="13566" width="21.7109375" style="1" bestFit="1" customWidth="1"/>
    <col min="13567" max="13567" width="90.140625" style="1" customWidth="1"/>
    <col min="13568" max="13568" width="20.28515625" style="1" customWidth="1"/>
    <col min="13569" max="13569" width="10.28515625" style="1" bestFit="1" customWidth="1"/>
    <col min="13570" max="13570" width="15" style="1" bestFit="1" customWidth="1"/>
    <col min="13571" max="13571" width="13.28515625" style="1" bestFit="1" customWidth="1"/>
    <col min="13572" max="13572" width="11.140625" style="1" customWidth="1"/>
    <col min="13573" max="13821" width="9.140625" style="1"/>
    <col min="13822" max="13822" width="21.7109375" style="1" bestFit="1" customWidth="1"/>
    <col min="13823" max="13823" width="90.140625" style="1" customWidth="1"/>
    <col min="13824" max="13824" width="20.28515625" style="1" customWidth="1"/>
    <col min="13825" max="13825" width="10.28515625" style="1" bestFit="1" customWidth="1"/>
    <col min="13826" max="13826" width="15" style="1" bestFit="1" customWidth="1"/>
    <col min="13827" max="13827" width="13.28515625" style="1" bestFit="1" customWidth="1"/>
    <col min="13828" max="13828" width="11.140625" style="1" customWidth="1"/>
    <col min="13829" max="14077" width="9.140625" style="1"/>
    <col min="14078" max="14078" width="21.7109375" style="1" bestFit="1" customWidth="1"/>
    <col min="14079" max="14079" width="90.140625" style="1" customWidth="1"/>
    <col min="14080" max="14080" width="20.28515625" style="1" customWidth="1"/>
    <col min="14081" max="14081" width="10.28515625" style="1" bestFit="1" customWidth="1"/>
    <col min="14082" max="14082" width="15" style="1" bestFit="1" customWidth="1"/>
    <col min="14083" max="14083" width="13.28515625" style="1" bestFit="1" customWidth="1"/>
    <col min="14084" max="14084" width="11.140625" style="1" customWidth="1"/>
    <col min="14085" max="14333" width="9.140625" style="1"/>
    <col min="14334" max="14334" width="21.7109375" style="1" bestFit="1" customWidth="1"/>
    <col min="14335" max="14335" width="90.140625" style="1" customWidth="1"/>
    <col min="14336" max="14336" width="20.28515625" style="1" customWidth="1"/>
    <col min="14337" max="14337" width="10.28515625" style="1" bestFit="1" customWidth="1"/>
    <col min="14338" max="14338" width="15" style="1" bestFit="1" customWidth="1"/>
    <col min="14339" max="14339" width="13.28515625" style="1" bestFit="1" customWidth="1"/>
    <col min="14340" max="14340" width="11.140625" style="1" customWidth="1"/>
    <col min="14341" max="14589" width="9.140625" style="1"/>
    <col min="14590" max="14590" width="21.7109375" style="1" bestFit="1" customWidth="1"/>
    <col min="14591" max="14591" width="90.140625" style="1" customWidth="1"/>
    <col min="14592" max="14592" width="20.28515625" style="1" customWidth="1"/>
    <col min="14593" max="14593" width="10.28515625" style="1" bestFit="1" customWidth="1"/>
    <col min="14594" max="14594" width="15" style="1" bestFit="1" customWidth="1"/>
    <col min="14595" max="14595" width="13.28515625" style="1" bestFit="1" customWidth="1"/>
    <col min="14596" max="14596" width="11.140625" style="1" customWidth="1"/>
    <col min="14597" max="14845" width="9.140625" style="1"/>
    <col min="14846" max="14846" width="21.7109375" style="1" bestFit="1" customWidth="1"/>
    <col min="14847" max="14847" width="90.140625" style="1" customWidth="1"/>
    <col min="14848" max="14848" width="20.28515625" style="1" customWidth="1"/>
    <col min="14849" max="14849" width="10.28515625" style="1" bestFit="1" customWidth="1"/>
    <col min="14850" max="14850" width="15" style="1" bestFit="1" customWidth="1"/>
    <col min="14851" max="14851" width="13.28515625" style="1" bestFit="1" customWidth="1"/>
    <col min="14852" max="14852" width="11.140625" style="1" customWidth="1"/>
    <col min="14853" max="15101" width="9.140625" style="1"/>
    <col min="15102" max="15102" width="21.7109375" style="1" bestFit="1" customWidth="1"/>
    <col min="15103" max="15103" width="90.140625" style="1" customWidth="1"/>
    <col min="15104" max="15104" width="20.28515625" style="1" customWidth="1"/>
    <col min="15105" max="15105" width="10.28515625" style="1" bestFit="1" customWidth="1"/>
    <col min="15106" max="15106" width="15" style="1" bestFit="1" customWidth="1"/>
    <col min="15107" max="15107" width="13.28515625" style="1" bestFit="1" customWidth="1"/>
    <col min="15108" max="15108" width="11.140625" style="1" customWidth="1"/>
    <col min="15109" max="15357" width="9.140625" style="1"/>
    <col min="15358" max="15358" width="21.7109375" style="1" bestFit="1" customWidth="1"/>
    <col min="15359" max="15359" width="90.140625" style="1" customWidth="1"/>
    <col min="15360" max="15360" width="20.28515625" style="1" customWidth="1"/>
    <col min="15361" max="15361" width="10.28515625" style="1" bestFit="1" customWidth="1"/>
    <col min="15362" max="15362" width="15" style="1" bestFit="1" customWidth="1"/>
    <col min="15363" max="15363" width="13.28515625" style="1" bestFit="1" customWidth="1"/>
    <col min="15364" max="15364" width="11.140625" style="1" customWidth="1"/>
    <col min="15365" max="15613" width="9.140625" style="1"/>
    <col min="15614" max="15614" width="21.7109375" style="1" bestFit="1" customWidth="1"/>
    <col min="15615" max="15615" width="90.140625" style="1" customWidth="1"/>
    <col min="15616" max="15616" width="20.28515625" style="1" customWidth="1"/>
    <col min="15617" max="15617" width="10.28515625" style="1" bestFit="1" customWidth="1"/>
    <col min="15618" max="15618" width="15" style="1" bestFit="1" customWidth="1"/>
    <col min="15619" max="15619" width="13.28515625" style="1" bestFit="1" customWidth="1"/>
    <col min="15620" max="15620" width="11.140625" style="1" customWidth="1"/>
    <col min="15621" max="15869" width="9.140625" style="1"/>
    <col min="15870" max="15870" width="21.7109375" style="1" bestFit="1" customWidth="1"/>
    <col min="15871" max="15871" width="90.140625" style="1" customWidth="1"/>
    <col min="15872" max="15872" width="20.28515625" style="1" customWidth="1"/>
    <col min="15873" max="15873" width="10.28515625" style="1" bestFit="1" customWidth="1"/>
    <col min="15874" max="15874" width="15" style="1" bestFit="1" customWidth="1"/>
    <col min="15875" max="15875" width="13.28515625" style="1" bestFit="1" customWidth="1"/>
    <col min="15876" max="15876" width="11.140625" style="1" customWidth="1"/>
    <col min="15877" max="16125" width="9.140625" style="1"/>
    <col min="16126" max="16126" width="21.7109375" style="1" bestFit="1" customWidth="1"/>
    <col min="16127" max="16127" width="90.140625" style="1" customWidth="1"/>
    <col min="16128" max="16128" width="20.28515625" style="1" customWidth="1"/>
    <col min="16129" max="16129" width="10.28515625" style="1" bestFit="1" customWidth="1"/>
    <col min="16130" max="16130" width="15" style="1" bestFit="1" customWidth="1"/>
    <col min="16131" max="16131" width="13.28515625" style="1" bestFit="1" customWidth="1"/>
    <col min="16132" max="16132" width="11.140625" style="1" customWidth="1"/>
    <col min="16133" max="16384" width="9.140625" style="1"/>
  </cols>
  <sheetData>
    <row r="1" spans="1:5" ht="27.75" customHeight="1" x14ac:dyDescent="0.2">
      <c r="A1" s="155" t="s">
        <v>353</v>
      </c>
    </row>
    <row r="2" spans="1:5" ht="18.75" x14ac:dyDescent="0.2">
      <c r="A2" s="84" t="s">
        <v>273</v>
      </c>
      <c r="B2" s="158"/>
      <c r="C2" s="93" t="s">
        <v>68</v>
      </c>
      <c r="D2" s="94" t="s">
        <v>293</v>
      </c>
    </row>
    <row r="3" spans="1:5" ht="18.75" x14ac:dyDescent="0.2">
      <c r="B3" s="85"/>
    </row>
    <row r="4" spans="1:5" ht="35.25" customHeight="1" x14ac:dyDescent="0.2">
      <c r="A4" s="187" t="s">
        <v>269</v>
      </c>
      <c r="B4" s="188"/>
      <c r="C4" s="189"/>
      <c r="D4" s="87" t="s">
        <v>270</v>
      </c>
      <c r="E4" s="92" t="s">
        <v>268</v>
      </c>
    </row>
    <row r="5" spans="1:5" ht="24" customHeight="1" x14ac:dyDescent="0.2">
      <c r="A5" s="86" t="s">
        <v>0</v>
      </c>
      <c r="B5" s="87" t="s">
        <v>2</v>
      </c>
      <c r="C5" s="187" t="s">
        <v>267</v>
      </c>
      <c r="D5" s="188"/>
      <c r="E5" s="189"/>
    </row>
    <row r="6" spans="1:5" ht="28.5" customHeight="1" x14ac:dyDescent="0.2">
      <c r="A6" s="192" t="s">
        <v>266</v>
      </c>
      <c r="B6" s="193"/>
      <c r="C6" s="75">
        <f>C8+C24+C25+C47+C48+C70</f>
        <v>0</v>
      </c>
      <c r="D6" s="83"/>
      <c r="E6" s="79">
        <f>C6-D6</f>
        <v>0</v>
      </c>
    </row>
    <row r="7" spans="1:5" ht="21" customHeight="1" x14ac:dyDescent="0.2">
      <c r="A7" s="190" t="s">
        <v>1</v>
      </c>
      <c r="B7" s="191"/>
      <c r="C7" s="77">
        <f>C9+C14</f>
        <v>0</v>
      </c>
      <c r="D7" s="83"/>
      <c r="E7" s="79">
        <f t="shared" ref="E7:E56" si="0">C7-D7</f>
        <v>0</v>
      </c>
    </row>
    <row r="8" spans="1:5" x14ac:dyDescent="0.2">
      <c r="A8" s="88" t="s">
        <v>3</v>
      </c>
      <c r="B8" s="89" t="s">
        <v>204</v>
      </c>
      <c r="C8" s="80"/>
      <c r="D8" s="76"/>
      <c r="E8" s="79"/>
    </row>
    <row r="9" spans="1:5" x14ac:dyDescent="0.2">
      <c r="A9" s="90" t="s">
        <v>4</v>
      </c>
      <c r="B9" s="90"/>
      <c r="C9" s="77">
        <f>SUM(C10:C13)</f>
        <v>0</v>
      </c>
      <c r="D9" s="83"/>
      <c r="E9" s="79">
        <f t="shared" si="0"/>
        <v>0</v>
      </c>
    </row>
    <row r="10" spans="1:5" x14ac:dyDescent="0.2">
      <c r="A10" s="90" t="s">
        <v>5</v>
      </c>
      <c r="B10" s="91" t="s">
        <v>205</v>
      </c>
      <c r="C10" s="81"/>
      <c r="D10" s="76"/>
      <c r="E10" s="79"/>
    </row>
    <row r="11" spans="1:5" x14ac:dyDescent="0.2">
      <c r="A11" s="90" t="s">
        <v>6</v>
      </c>
      <c r="B11" s="91" t="s">
        <v>206</v>
      </c>
      <c r="C11" s="81"/>
      <c r="D11" s="76"/>
      <c r="E11" s="79"/>
    </row>
    <row r="12" spans="1:5" x14ac:dyDescent="0.2">
      <c r="A12" s="90" t="s">
        <v>7</v>
      </c>
      <c r="B12" s="91" t="s">
        <v>207</v>
      </c>
      <c r="C12" s="81"/>
      <c r="D12" s="76"/>
      <c r="E12" s="79"/>
    </row>
    <row r="13" spans="1:5" x14ac:dyDescent="0.2">
      <c r="A13" s="90" t="s">
        <v>8</v>
      </c>
      <c r="B13" s="91" t="s">
        <v>208</v>
      </c>
      <c r="C13" s="81"/>
      <c r="D13" s="76"/>
      <c r="E13" s="79"/>
    </row>
    <row r="14" spans="1:5" x14ac:dyDescent="0.2">
      <c r="A14" s="90" t="s">
        <v>9</v>
      </c>
      <c r="B14" s="91"/>
      <c r="C14" s="77">
        <f>SUM(C15:C22)</f>
        <v>0</v>
      </c>
      <c r="D14" s="83"/>
      <c r="E14" s="79">
        <f t="shared" si="0"/>
        <v>0</v>
      </c>
    </row>
    <row r="15" spans="1:5" x14ac:dyDescent="0.2">
      <c r="A15" s="90" t="s">
        <v>10</v>
      </c>
      <c r="B15" s="91" t="s">
        <v>209</v>
      </c>
      <c r="C15" s="81"/>
      <c r="D15" s="76"/>
      <c r="E15" s="79"/>
    </row>
    <row r="16" spans="1:5" x14ac:dyDescent="0.2">
      <c r="A16" s="90" t="s">
        <v>11</v>
      </c>
      <c r="B16" s="91" t="s">
        <v>210</v>
      </c>
      <c r="C16" s="81"/>
      <c r="D16" s="76"/>
      <c r="E16" s="79"/>
    </row>
    <row r="17" spans="1:5" x14ac:dyDescent="0.2">
      <c r="A17" s="90" t="s">
        <v>12</v>
      </c>
      <c r="B17" s="91" t="s">
        <v>211</v>
      </c>
      <c r="C17" s="81"/>
      <c r="D17" s="76"/>
      <c r="E17" s="79"/>
    </row>
    <row r="18" spans="1:5" x14ac:dyDescent="0.2">
      <c r="A18" s="90" t="s">
        <v>13</v>
      </c>
      <c r="B18" s="91" t="s">
        <v>212</v>
      </c>
      <c r="C18" s="81"/>
      <c r="D18" s="76"/>
      <c r="E18" s="79"/>
    </row>
    <row r="19" spans="1:5" x14ac:dyDescent="0.2">
      <c r="A19" s="90" t="s">
        <v>14</v>
      </c>
      <c r="B19" s="91" t="s">
        <v>213</v>
      </c>
      <c r="C19" s="81"/>
      <c r="D19" s="76"/>
      <c r="E19" s="79"/>
    </row>
    <row r="20" spans="1:5" x14ac:dyDescent="0.2">
      <c r="A20" s="90" t="s">
        <v>15</v>
      </c>
      <c r="B20" s="91" t="s">
        <v>214</v>
      </c>
      <c r="C20" s="81"/>
      <c r="D20" s="76"/>
      <c r="E20" s="79"/>
    </row>
    <row r="21" spans="1:5" x14ac:dyDescent="0.2">
      <c r="A21" s="90" t="s">
        <v>16</v>
      </c>
      <c r="B21" s="91" t="s">
        <v>215</v>
      </c>
      <c r="C21" s="81"/>
      <c r="D21" s="76"/>
      <c r="E21" s="79"/>
    </row>
    <row r="22" spans="1:5" x14ac:dyDescent="0.2">
      <c r="A22" s="90" t="s">
        <v>17</v>
      </c>
      <c r="B22" s="91" t="s">
        <v>216</v>
      </c>
      <c r="C22" s="81"/>
      <c r="D22" s="76"/>
      <c r="E22" s="79"/>
    </row>
    <row r="23" spans="1:5" ht="17.25" customHeight="1" x14ac:dyDescent="0.2">
      <c r="A23" s="186" t="s">
        <v>18</v>
      </c>
      <c r="B23" s="186"/>
      <c r="C23" s="77">
        <f>C26+C33</f>
        <v>0</v>
      </c>
      <c r="D23" s="83"/>
      <c r="E23" s="79">
        <f t="shared" si="0"/>
        <v>0</v>
      </c>
    </row>
    <row r="24" spans="1:5" x14ac:dyDescent="0.2">
      <c r="A24" s="88" t="s">
        <v>19</v>
      </c>
      <c r="B24" s="89" t="s">
        <v>217</v>
      </c>
      <c r="C24" s="80"/>
      <c r="D24" s="76"/>
      <c r="E24" s="79"/>
    </row>
    <row r="25" spans="1:5" x14ac:dyDescent="0.2">
      <c r="A25" s="88" t="s">
        <v>20</v>
      </c>
      <c r="B25" s="89" t="s">
        <v>218</v>
      </c>
      <c r="C25" s="80"/>
      <c r="D25" s="76"/>
      <c r="E25" s="79"/>
    </row>
    <row r="26" spans="1:5" x14ac:dyDescent="0.2">
      <c r="A26" s="90" t="s">
        <v>4</v>
      </c>
      <c r="B26" s="90"/>
      <c r="C26" s="77">
        <f>SUM(C27:C32)</f>
        <v>0</v>
      </c>
      <c r="D26" s="83"/>
      <c r="E26" s="79">
        <f t="shared" si="0"/>
        <v>0</v>
      </c>
    </row>
    <row r="27" spans="1:5" x14ac:dyDescent="0.2">
      <c r="A27" s="90" t="s">
        <v>21</v>
      </c>
      <c r="B27" s="91" t="s">
        <v>219</v>
      </c>
      <c r="C27" s="81"/>
      <c r="D27" s="76"/>
      <c r="E27" s="79"/>
    </row>
    <row r="28" spans="1:5" x14ac:dyDescent="0.2">
      <c r="A28" s="90" t="s">
        <v>22</v>
      </c>
      <c r="B28" s="91" t="s">
        <v>220</v>
      </c>
      <c r="C28" s="81"/>
      <c r="D28" s="76"/>
      <c r="E28" s="79"/>
    </row>
    <row r="29" spans="1:5" x14ac:dyDescent="0.2">
      <c r="A29" s="90" t="s">
        <v>23</v>
      </c>
      <c r="B29" s="91" t="s">
        <v>221</v>
      </c>
      <c r="C29" s="81"/>
      <c r="D29" s="76"/>
      <c r="E29" s="79"/>
    </row>
    <row r="30" spans="1:5" x14ac:dyDescent="0.2">
      <c r="A30" s="90" t="s">
        <v>24</v>
      </c>
      <c r="B30" s="91" t="s">
        <v>222</v>
      </c>
      <c r="C30" s="81"/>
      <c r="D30" s="76"/>
      <c r="E30" s="79"/>
    </row>
    <row r="31" spans="1:5" x14ac:dyDescent="0.2">
      <c r="A31" s="90" t="s">
        <v>25</v>
      </c>
      <c r="B31" s="91" t="s">
        <v>223</v>
      </c>
      <c r="C31" s="81"/>
      <c r="D31" s="76"/>
      <c r="E31" s="79"/>
    </row>
    <row r="32" spans="1:5" x14ac:dyDescent="0.2">
      <c r="A32" s="90" t="s">
        <v>26</v>
      </c>
      <c r="B32" s="91" t="s">
        <v>224</v>
      </c>
      <c r="C32" s="81"/>
      <c r="D32" s="76"/>
      <c r="E32" s="79"/>
    </row>
    <row r="33" spans="1:5" x14ac:dyDescent="0.2">
      <c r="A33" s="90" t="s">
        <v>9</v>
      </c>
      <c r="B33" s="90"/>
      <c r="C33" s="77">
        <f>SUM(C34:C45)</f>
        <v>0</v>
      </c>
      <c r="D33" s="83"/>
      <c r="E33" s="79">
        <f t="shared" si="0"/>
        <v>0</v>
      </c>
    </row>
    <row r="34" spans="1:5" x14ac:dyDescent="0.2">
      <c r="A34" s="90" t="s">
        <v>27</v>
      </c>
      <c r="B34" s="91" t="s">
        <v>225</v>
      </c>
      <c r="C34" s="81"/>
      <c r="D34" s="76"/>
      <c r="E34" s="79"/>
    </row>
    <row r="35" spans="1:5" x14ac:dyDescent="0.2">
      <c r="A35" s="90" t="s">
        <v>28</v>
      </c>
      <c r="B35" s="91" t="s">
        <v>226</v>
      </c>
      <c r="C35" s="81"/>
      <c r="D35" s="76"/>
      <c r="E35" s="79"/>
    </row>
    <row r="36" spans="1:5" x14ac:dyDescent="0.2">
      <c r="A36" s="90" t="s">
        <v>29</v>
      </c>
      <c r="B36" s="91" t="s">
        <v>227</v>
      </c>
      <c r="C36" s="81"/>
      <c r="D36" s="76"/>
      <c r="E36" s="79"/>
    </row>
    <row r="37" spans="1:5" x14ac:dyDescent="0.2">
      <c r="A37" s="90" t="s">
        <v>30</v>
      </c>
      <c r="B37" s="91" t="s">
        <v>228</v>
      </c>
      <c r="C37" s="81"/>
      <c r="D37" s="76"/>
      <c r="E37" s="79"/>
    </row>
    <row r="38" spans="1:5" x14ac:dyDescent="0.2">
      <c r="A38" s="90" t="s">
        <v>31</v>
      </c>
      <c r="B38" s="91" t="s">
        <v>229</v>
      </c>
      <c r="C38" s="81"/>
      <c r="D38" s="76"/>
      <c r="E38" s="79"/>
    </row>
    <row r="39" spans="1:5" x14ac:dyDescent="0.2">
      <c r="A39" s="90" t="s">
        <v>32</v>
      </c>
      <c r="B39" s="91" t="s">
        <v>230</v>
      </c>
      <c r="C39" s="81"/>
      <c r="D39" s="76"/>
      <c r="E39" s="79"/>
    </row>
    <row r="40" spans="1:5" x14ac:dyDescent="0.2">
      <c r="A40" s="90" t="s">
        <v>33</v>
      </c>
      <c r="B40" s="91" t="s">
        <v>231</v>
      </c>
      <c r="C40" s="81"/>
      <c r="D40" s="76"/>
      <c r="E40" s="79"/>
    </row>
    <row r="41" spans="1:5" x14ac:dyDescent="0.2">
      <c r="A41" s="90" t="s">
        <v>34</v>
      </c>
      <c r="B41" s="91" t="s">
        <v>232</v>
      </c>
      <c r="C41" s="81"/>
      <c r="D41" s="76"/>
      <c r="E41" s="79"/>
    </row>
    <row r="42" spans="1:5" x14ac:dyDescent="0.2">
      <c r="A42" s="90" t="s">
        <v>35</v>
      </c>
      <c r="B42" s="91" t="s">
        <v>233</v>
      </c>
      <c r="C42" s="81"/>
      <c r="D42" s="76"/>
      <c r="E42" s="79"/>
    </row>
    <row r="43" spans="1:5" x14ac:dyDescent="0.2">
      <c r="A43" s="90" t="s">
        <v>36</v>
      </c>
      <c r="B43" s="91" t="s">
        <v>234</v>
      </c>
      <c r="C43" s="81"/>
      <c r="D43" s="76"/>
      <c r="E43" s="79"/>
    </row>
    <row r="44" spans="1:5" x14ac:dyDescent="0.2">
      <c r="A44" s="90" t="s">
        <v>37</v>
      </c>
      <c r="B44" s="91" t="s">
        <v>235</v>
      </c>
      <c r="C44" s="81"/>
      <c r="D44" s="76"/>
      <c r="E44" s="79"/>
    </row>
    <row r="45" spans="1:5" x14ac:dyDescent="0.2">
      <c r="A45" s="90" t="s">
        <v>38</v>
      </c>
      <c r="B45" s="91" t="s">
        <v>236</v>
      </c>
      <c r="C45" s="81"/>
      <c r="D45" s="76"/>
      <c r="E45" s="79"/>
    </row>
    <row r="46" spans="1:5" ht="17.25" customHeight="1" x14ac:dyDescent="0.2">
      <c r="A46" s="186" t="s">
        <v>39</v>
      </c>
      <c r="B46" s="186"/>
      <c r="C46" s="77">
        <f>C49+C56</f>
        <v>0</v>
      </c>
      <c r="D46" s="83"/>
      <c r="E46" s="79">
        <f>C46-D46</f>
        <v>0</v>
      </c>
    </row>
    <row r="47" spans="1:5" x14ac:dyDescent="0.2">
      <c r="A47" s="88" t="s">
        <v>40</v>
      </c>
      <c r="B47" s="89" t="s">
        <v>237</v>
      </c>
      <c r="C47" s="80"/>
      <c r="D47" s="76"/>
      <c r="E47" s="79"/>
    </row>
    <row r="48" spans="1:5" x14ac:dyDescent="0.2">
      <c r="A48" s="88" t="s">
        <v>41</v>
      </c>
      <c r="B48" s="89" t="s">
        <v>238</v>
      </c>
      <c r="C48" s="80"/>
      <c r="D48" s="76"/>
      <c r="E48" s="79"/>
    </row>
    <row r="49" spans="1:5" x14ac:dyDescent="0.2">
      <c r="A49" s="90" t="s">
        <v>4</v>
      </c>
      <c r="B49" s="90"/>
      <c r="C49" s="77">
        <f>SUM(C50:C55)</f>
        <v>0</v>
      </c>
      <c r="D49" s="83"/>
      <c r="E49" s="79">
        <f t="shared" si="0"/>
        <v>0</v>
      </c>
    </row>
    <row r="50" spans="1:5" x14ac:dyDescent="0.2">
      <c r="A50" s="90" t="s">
        <v>42</v>
      </c>
      <c r="B50" s="91" t="s">
        <v>239</v>
      </c>
      <c r="C50" s="81"/>
      <c r="D50" s="76"/>
      <c r="E50" s="79"/>
    </row>
    <row r="51" spans="1:5" x14ac:dyDescent="0.2">
      <c r="A51" s="90" t="s">
        <v>43</v>
      </c>
      <c r="B51" s="91" t="s">
        <v>240</v>
      </c>
      <c r="C51" s="81"/>
      <c r="D51" s="76"/>
      <c r="E51" s="79"/>
    </row>
    <row r="52" spans="1:5" x14ac:dyDescent="0.2">
      <c r="A52" s="90" t="s">
        <v>44</v>
      </c>
      <c r="B52" s="91" t="s">
        <v>241</v>
      </c>
      <c r="C52" s="81"/>
      <c r="D52" s="76"/>
      <c r="E52" s="79"/>
    </row>
    <row r="53" spans="1:5" x14ac:dyDescent="0.2">
      <c r="A53" s="90" t="s">
        <v>45</v>
      </c>
      <c r="B53" s="91" t="s">
        <v>242</v>
      </c>
      <c r="C53" s="81"/>
      <c r="D53" s="76"/>
      <c r="E53" s="79"/>
    </row>
    <row r="54" spans="1:5" x14ac:dyDescent="0.2">
      <c r="A54" s="90" t="s">
        <v>46</v>
      </c>
      <c r="B54" s="91" t="s">
        <v>243</v>
      </c>
      <c r="C54" s="81"/>
      <c r="D54" s="76"/>
      <c r="E54" s="79"/>
    </row>
    <row r="55" spans="1:5" x14ac:dyDescent="0.2">
      <c r="A55" s="90" t="s">
        <v>47</v>
      </c>
      <c r="B55" s="91" t="s">
        <v>244</v>
      </c>
      <c r="C55" s="81"/>
      <c r="D55" s="76"/>
      <c r="E55" s="79"/>
    </row>
    <row r="56" spans="1:5" x14ac:dyDescent="0.2">
      <c r="A56" s="90" t="s">
        <v>9</v>
      </c>
      <c r="B56" s="90"/>
      <c r="C56" s="77">
        <f>SUM(C57:C68)</f>
        <v>0</v>
      </c>
      <c r="D56" s="83"/>
      <c r="E56" s="79">
        <f t="shared" si="0"/>
        <v>0</v>
      </c>
    </row>
    <row r="57" spans="1:5" x14ac:dyDescent="0.2">
      <c r="A57" s="90" t="s">
        <v>48</v>
      </c>
      <c r="B57" s="91" t="s">
        <v>245</v>
      </c>
      <c r="C57" s="81"/>
      <c r="D57" s="76"/>
      <c r="E57" s="79"/>
    </row>
    <row r="58" spans="1:5" x14ac:dyDescent="0.2">
      <c r="A58" s="90" t="s">
        <v>49</v>
      </c>
      <c r="B58" s="91" t="s">
        <v>246</v>
      </c>
      <c r="C58" s="81"/>
      <c r="D58" s="76"/>
      <c r="E58" s="79"/>
    </row>
    <row r="59" spans="1:5" x14ac:dyDescent="0.2">
      <c r="A59" s="90" t="s">
        <v>50</v>
      </c>
      <c r="B59" s="91" t="s">
        <v>247</v>
      </c>
      <c r="C59" s="81"/>
      <c r="D59" s="76"/>
      <c r="E59" s="79"/>
    </row>
    <row r="60" spans="1:5" x14ac:dyDescent="0.2">
      <c r="A60" s="90" t="s">
        <v>51</v>
      </c>
      <c r="B60" s="91" t="s">
        <v>248</v>
      </c>
      <c r="C60" s="81"/>
      <c r="D60" s="76"/>
      <c r="E60" s="79"/>
    </row>
    <row r="61" spans="1:5" x14ac:dyDescent="0.2">
      <c r="A61" s="90" t="s">
        <v>52</v>
      </c>
      <c r="B61" s="91" t="s">
        <v>249</v>
      </c>
      <c r="C61" s="81"/>
      <c r="D61" s="76"/>
      <c r="E61" s="79"/>
    </row>
    <row r="62" spans="1:5" x14ac:dyDescent="0.2">
      <c r="A62" s="90" t="s">
        <v>53</v>
      </c>
      <c r="B62" s="91" t="s">
        <v>250</v>
      </c>
      <c r="C62" s="81"/>
      <c r="D62" s="76"/>
      <c r="E62" s="79"/>
    </row>
    <row r="63" spans="1:5" x14ac:dyDescent="0.2">
      <c r="A63" s="90" t="s">
        <v>54</v>
      </c>
      <c r="B63" s="91" t="s">
        <v>251</v>
      </c>
      <c r="C63" s="81"/>
      <c r="D63" s="76"/>
      <c r="E63" s="79"/>
    </row>
    <row r="64" spans="1:5" x14ac:dyDescent="0.2">
      <c r="A64" s="90" t="s">
        <v>55</v>
      </c>
      <c r="B64" s="91" t="s">
        <v>252</v>
      </c>
      <c r="C64" s="81"/>
      <c r="D64" s="76"/>
      <c r="E64" s="79"/>
    </row>
    <row r="65" spans="1:5" x14ac:dyDescent="0.2">
      <c r="A65" s="90" t="s">
        <v>56</v>
      </c>
      <c r="B65" s="91" t="s">
        <v>253</v>
      </c>
      <c r="C65" s="81"/>
      <c r="D65" s="76"/>
      <c r="E65" s="79"/>
    </row>
    <row r="66" spans="1:5" x14ac:dyDescent="0.2">
      <c r="A66" s="90" t="s">
        <v>57</v>
      </c>
      <c r="B66" s="91" t="s">
        <v>254</v>
      </c>
      <c r="C66" s="81"/>
      <c r="D66" s="76"/>
      <c r="E66" s="79"/>
    </row>
    <row r="67" spans="1:5" x14ac:dyDescent="0.2">
      <c r="A67" s="90" t="s">
        <v>58</v>
      </c>
      <c r="B67" s="91" t="s">
        <v>255</v>
      </c>
      <c r="C67" s="81"/>
      <c r="D67" s="76"/>
      <c r="E67" s="79"/>
    </row>
    <row r="68" spans="1:5" x14ac:dyDescent="0.2">
      <c r="A68" s="90" t="s">
        <v>59</v>
      </c>
      <c r="B68" s="91" t="s">
        <v>256</v>
      </c>
      <c r="C68" s="81"/>
      <c r="D68" s="76"/>
      <c r="E68" s="79"/>
    </row>
    <row r="69" spans="1:5" ht="22.5" customHeight="1" x14ac:dyDescent="0.2">
      <c r="A69" s="186" t="s">
        <v>274</v>
      </c>
      <c r="B69" s="186"/>
      <c r="C69" s="77">
        <f>C71+C74</f>
        <v>0</v>
      </c>
      <c r="D69" s="83"/>
      <c r="E69" s="79">
        <f>C69-D69</f>
        <v>0</v>
      </c>
    </row>
    <row r="70" spans="1:5" x14ac:dyDescent="0.2">
      <c r="A70" s="88" t="s">
        <v>60</v>
      </c>
      <c r="B70" s="89" t="s">
        <v>257</v>
      </c>
      <c r="C70" s="80"/>
      <c r="D70" s="76"/>
      <c r="E70" s="79"/>
    </row>
    <row r="71" spans="1:5" x14ac:dyDescent="0.2">
      <c r="A71" s="90" t="s">
        <v>4</v>
      </c>
      <c r="B71" s="90"/>
      <c r="C71" s="77">
        <f>SUM(C72:C73)</f>
        <v>0</v>
      </c>
      <c r="D71" s="83"/>
      <c r="E71" s="79">
        <f t="shared" ref="E71:E74" si="1">C71-D71</f>
        <v>0</v>
      </c>
    </row>
    <row r="72" spans="1:5" x14ac:dyDescent="0.2">
      <c r="A72" s="90" t="s">
        <v>61</v>
      </c>
      <c r="B72" s="91" t="s">
        <v>258</v>
      </c>
      <c r="C72" s="81"/>
      <c r="D72" s="76"/>
      <c r="E72" s="79"/>
    </row>
    <row r="73" spans="1:5" x14ac:dyDescent="0.2">
      <c r="A73" s="90" t="s">
        <v>62</v>
      </c>
      <c r="B73" s="91" t="s">
        <v>259</v>
      </c>
      <c r="C73" s="81"/>
      <c r="D73" s="76"/>
      <c r="E73" s="79"/>
    </row>
    <row r="74" spans="1:5" x14ac:dyDescent="0.2">
      <c r="A74" s="90" t="s">
        <v>9</v>
      </c>
      <c r="B74" s="90"/>
      <c r="C74" s="77">
        <f>SUM(C75:C78)</f>
        <v>0</v>
      </c>
      <c r="D74" s="83"/>
      <c r="E74" s="79">
        <f t="shared" si="1"/>
        <v>0</v>
      </c>
    </row>
    <row r="75" spans="1:5" x14ac:dyDescent="0.2">
      <c r="A75" s="90" t="s">
        <v>63</v>
      </c>
      <c r="B75" s="91" t="s">
        <v>260</v>
      </c>
      <c r="C75" s="81"/>
      <c r="D75" s="76"/>
      <c r="E75" s="79"/>
    </row>
    <row r="76" spans="1:5" x14ac:dyDescent="0.2">
      <c r="A76" s="90" t="s">
        <v>64</v>
      </c>
      <c r="B76" s="91" t="s">
        <v>261</v>
      </c>
      <c r="C76" s="81"/>
      <c r="D76" s="76"/>
      <c r="E76" s="79"/>
    </row>
    <row r="77" spans="1:5" x14ac:dyDescent="0.2">
      <c r="A77" s="90" t="s">
        <v>65</v>
      </c>
      <c r="B77" s="91" t="s">
        <v>262</v>
      </c>
      <c r="C77" s="81"/>
      <c r="D77" s="76"/>
      <c r="E77" s="79"/>
    </row>
    <row r="78" spans="1:5" x14ac:dyDescent="0.2">
      <c r="A78" s="90" t="s">
        <v>66</v>
      </c>
      <c r="B78" s="91" t="s">
        <v>263</v>
      </c>
      <c r="C78" s="81"/>
      <c r="D78" s="76"/>
      <c r="E78" s="79"/>
    </row>
    <row r="80" spans="1:5" x14ac:dyDescent="0.2">
      <c r="C80" s="2"/>
    </row>
  </sheetData>
  <mergeCells count="7">
    <mergeCell ref="A46:B46"/>
    <mergeCell ref="A69:B69"/>
    <mergeCell ref="A4:C4"/>
    <mergeCell ref="C5:E5"/>
    <mergeCell ref="A23:B23"/>
    <mergeCell ref="A7:B7"/>
    <mergeCell ref="A6:B6"/>
  </mergeCells>
  <conditionalFormatting sqref="E6:E7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Контроль к 9-1 с 01.08.2019</vt:lpstr>
      <vt:lpstr>сверка 9-1 с ДПС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2019-06-03T10:35:15Z</dcterms:modified>
</cp:coreProperties>
</file>